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<sst xmlns="http://schemas.openxmlformats.org/spreadsheetml/2006/main" count="71" uniqueCount="64">
  <si>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</si>
  <si>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</si>
  <si>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</si>
  <si>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</si>
  <si>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</si>
  <si>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</si>
  <si>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</si>
  <si>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</si>
  <si>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</si>
  <si>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</si>
  <si>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</si>
  <si>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</si>
  <si>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</si>
  <si>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</si>
  <si>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</si>
  <si>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</si>
  <si>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</si>
  <si>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</si>
  <si>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</si>
  <si>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</si>
  <si>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</si>
  <si>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</si>
  <si>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</si>
  <si>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</si>
  <si>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</si>
  <si>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</si>
  <si>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</si>
  <si>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</si>
  <si>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</si>
  <si>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</si>
  <si>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</si>
  <si>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</si>
  <si>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</si>
  <si>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</si>
  <si>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</si>
  <si>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</si>
  <si>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</si>
  <si>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</si>
  <si>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</si>
  <si>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</si>
  <si>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</si>
  <si>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</si>
  <si>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</si>
  <si>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</si>
  <si>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</si>
  <si>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</si>
  <si>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</si>
  <si>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</si>
  <si>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</si>
  <si>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</si>
  <si>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</si>
  <si>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</si>
  <si>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</si>
  <si>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</si>
  <si>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</si>
  <si>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</si>
  <si>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</si>
  <si>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</si>
  <si>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15008/15011</t>
  </si>
  <si>
    <t>.</t>
  </si>
  <si>
    <t>Weinbereitung / Vinification / Vinificazione</t>
  </si>
  <si>
    <t>Weinbereitung 1 (Leitziel C1) /
Vinification 1 (Objectif géneral C1)
Vinification 1 (Objectif général C1)</t>
  </si>
  <si>
    <t>Weinbereitung 2 (Leitziel C2) /
Vinification 2 (Objectif géneral C2)
Vinification 2 (Objectif général C2)</t>
  </si>
  <si>
    <t>Mechanisierung, Weinbereitung / 
Mécanisation, Vinification / 
Meccanizzazione, Vinificazione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</si>
</sst>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15011</v>
      </c>
      <c r="B5" s="49" t="s">
        <v>60</v>
      </c>
      <c r="E5" s="50"/>
      <c r="F5" s="87"/>
      <c r="G5" s="51"/>
    </row>
    <row r="6" spans="1:6" s="3" customFormat="1" ht="11.25" customHeight="1" thickBot="1">
      <c r="A6" s="3" t="s">
        <v>59</v>
      </c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96" t="s">
        <v>58</v>
      </c>
      <c r="B1" s="96"/>
      <c r="F1" s="99" t="s">
        <v>14</v>
      </c>
      <c r="G1" s="86"/>
      <c r="H1" s="97">
        <f>REPT(Vorderseite!C14,1)</f>
      </c>
      <c r="I1" s="97"/>
      <c r="J1" s="97"/>
    </row>
    <row r="2" s="3" customFormat="1" ht="29.25" customHeight="1"/>
    <row r="3" spans="1:10" s="3" customFormat="1" ht="9" customHeight="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0" t="s">
        <v>5</v>
      </c>
      <c r="B6" s="101"/>
      <c r="C6" s="101"/>
      <c r="D6" s="102"/>
      <c r="E6" s="45" t="s">
        <v>36</v>
      </c>
      <c r="F6" s="32" t="s">
        <v>28</v>
      </c>
      <c r="G6" s="32" t="s">
        <v>22</v>
      </c>
      <c r="H6" s="100" t="s">
        <v>7</v>
      </c>
      <c r="I6" s="101"/>
      <c r="J6" s="102"/>
    </row>
    <row r="7" spans="1:10" s="3" customFormat="1" ht="30" customHeight="1">
      <c r="A7" s="46" t="s">
        <v>6</v>
      </c>
      <c r="B7" s="103" t="s">
        <v>54</v>
      </c>
      <c r="C7" s="104"/>
      <c r="D7" s="105"/>
      <c r="E7" s="37"/>
      <c r="F7" s="33">
        <v>4</v>
      </c>
      <c r="G7" s="43">
        <f>(ROUND((SUM(E7))*2,0)/2)*4</f>
        <v>0</v>
      </c>
      <c r="H7" s="91"/>
      <c r="I7" s="92"/>
      <c r="J7" s="93"/>
    </row>
    <row r="8" spans="1:10" s="3" customFormat="1" ht="30" customHeight="1">
      <c r="A8" s="46" t="s">
        <v>8</v>
      </c>
      <c r="B8" s="103" t="s">
        <v>61</v>
      </c>
      <c r="C8" s="104"/>
      <c r="D8" s="105"/>
      <c r="E8" s="37"/>
      <c r="F8" s="33">
        <v>3</v>
      </c>
      <c r="G8" s="43">
        <f>(ROUND((SUM(E8))*2,0)/2)*3</f>
        <v>0</v>
      </c>
      <c r="H8" s="91"/>
      <c r="I8" s="92"/>
      <c r="J8" s="93"/>
    </row>
    <row r="9" spans="1:10" s="3" customFormat="1" ht="30" customHeight="1" thickBot="1">
      <c r="A9" s="46" t="s">
        <v>9</v>
      </c>
      <c r="B9" s="103" t="s">
        <v>62</v>
      </c>
      <c r="C9" s="104"/>
      <c r="D9" s="105"/>
      <c r="E9" s="37"/>
      <c r="F9" s="33">
        <v>3</v>
      </c>
      <c r="G9" s="43">
        <f>(ROUND((SUM(E9))*2,0)/2)*3</f>
        <v>0</v>
      </c>
      <c r="H9" s="91"/>
      <c r="I9" s="92"/>
      <c r="J9" s="93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94" t="s">
        <v>46</v>
      </c>
      <c r="I10" s="95"/>
      <c r="J10" s="26">
        <f>SUM(G10)/10</f>
        <v>0</v>
      </c>
    </row>
    <row r="11" s="3" customFormat="1" ht="31.5" customHeight="1" thickTop="1"/>
    <row r="12" spans="1:10" s="3" customFormat="1" ht="9" customHeight="1">
      <c r="A12" s="98" t="s">
        <v>52</v>
      </c>
      <c r="B12" s="98"/>
      <c r="C12" s="98"/>
      <c r="D12" s="98"/>
      <c r="E12" s="98"/>
      <c r="F12" s="98"/>
      <c r="G12" s="98"/>
      <c r="H12" s="98"/>
      <c r="I12" s="98"/>
      <c r="J12" s="115"/>
    </row>
    <row r="13" spans="1:10" s="3" customFormat="1" ht="15" customHeight="1">
      <c r="A13" s="98"/>
      <c r="B13" s="98"/>
      <c r="C13" s="98"/>
      <c r="D13" s="98"/>
      <c r="E13" s="98"/>
      <c r="F13" s="98"/>
      <c r="G13" s="98"/>
      <c r="H13" s="98"/>
      <c r="I13" s="98"/>
      <c r="J13" s="115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0" t="s">
        <v>5</v>
      </c>
      <c r="B15" s="101"/>
      <c r="C15" s="101"/>
      <c r="D15" s="102"/>
      <c r="E15" s="116" t="s">
        <v>37</v>
      </c>
      <c r="F15" s="117"/>
      <c r="G15" s="108" t="s">
        <v>7</v>
      </c>
      <c r="H15" s="109"/>
      <c r="I15" s="109"/>
      <c r="J15" s="110"/>
    </row>
    <row r="16" spans="1:10" s="3" customFormat="1" ht="30" customHeight="1">
      <c r="A16" s="46" t="s">
        <v>6</v>
      </c>
      <c r="B16" s="103" t="s">
        <v>63</v>
      </c>
      <c r="C16" s="104"/>
      <c r="D16" s="105"/>
      <c r="E16" s="111"/>
      <c r="F16" s="112"/>
      <c r="G16" s="118"/>
      <c r="H16" s="119"/>
      <c r="I16" s="119"/>
      <c r="J16" s="120"/>
    </row>
    <row r="17" spans="1:10" s="3" customFormat="1" ht="30" customHeight="1" thickBot="1">
      <c r="A17" s="46" t="s">
        <v>8</v>
      </c>
      <c r="B17" s="103" t="s">
        <v>55</v>
      </c>
      <c r="C17" s="104"/>
      <c r="D17" s="105"/>
      <c r="E17" s="111"/>
      <c r="F17" s="112"/>
      <c r="G17" s="118"/>
      <c r="H17" s="119"/>
      <c r="I17" s="119"/>
      <c r="J17" s="120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5">
        <f>SUM(E16:F17)</f>
        <v>0</v>
      </c>
      <c r="F18" s="126"/>
      <c r="G18" s="42"/>
      <c r="H18" s="106" t="s">
        <v>53</v>
      </c>
      <c r="I18" s="107"/>
      <c r="J18" s="26">
        <f>SUM(E18)/2</f>
        <v>0</v>
      </c>
    </row>
    <row r="19" s="3" customFormat="1" ht="34.5" customHeight="1" thickTop="1"/>
    <row r="20" spans="1:10" s="5" customFormat="1" ht="12" customHeight="1">
      <c r="A20" s="128" t="s">
        <v>24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7" s="3" customFormat="1" ht="4.5" customHeight="1">
      <c r="A21" s="4"/>
      <c r="G21" s="8"/>
    </row>
    <row r="22" spans="1:10" s="3" customFormat="1" ht="30" customHeight="1">
      <c r="A22" s="130" t="s">
        <v>25</v>
      </c>
      <c r="B22" s="101"/>
      <c r="C22" s="101"/>
      <c r="D22" s="102"/>
      <c r="E22" s="45" t="s">
        <v>27</v>
      </c>
      <c r="F22" s="45" t="s">
        <v>40</v>
      </c>
      <c r="G22" s="45" t="s">
        <v>41</v>
      </c>
      <c r="H22" s="100" t="s">
        <v>7</v>
      </c>
      <c r="I22" s="101"/>
      <c r="J22" s="102"/>
    </row>
    <row r="23" spans="1:10" s="3" customFormat="1" ht="30.75" customHeight="1">
      <c r="A23" s="29" t="s">
        <v>18</v>
      </c>
      <c r="B23" s="127" t="s">
        <v>43</v>
      </c>
      <c r="C23" s="127"/>
      <c r="D23" s="127"/>
      <c r="E23" s="30">
        <f>SUM(J10)</f>
        <v>0</v>
      </c>
      <c r="F23" s="33">
        <v>6</v>
      </c>
      <c r="G23" s="27">
        <f>SUM(E23*F23)</f>
        <v>0</v>
      </c>
      <c r="H23" s="113"/>
      <c r="I23" s="114"/>
      <c r="J23" s="114"/>
    </row>
    <row r="24" spans="1:10" s="3" customFormat="1" ht="30.75" customHeight="1">
      <c r="A24" s="29" t="s">
        <v>19</v>
      </c>
      <c r="B24" s="103" t="s">
        <v>44</v>
      </c>
      <c r="C24" s="104"/>
      <c r="D24" s="105"/>
      <c r="E24" s="30">
        <f>SUM(J18)</f>
        <v>0</v>
      </c>
      <c r="F24" s="33">
        <v>1</v>
      </c>
      <c r="G24" s="27">
        <f>SUM(E24*F24)</f>
        <v>0</v>
      </c>
      <c r="H24" s="113"/>
      <c r="I24" s="114"/>
      <c r="J24" s="114"/>
    </row>
    <row r="25" spans="1:10" s="3" customFormat="1" ht="30.75" customHeight="1">
      <c r="A25" s="29" t="s">
        <v>20</v>
      </c>
      <c r="B25" s="103" t="s">
        <v>45</v>
      </c>
      <c r="C25" s="104"/>
      <c r="D25" s="104"/>
      <c r="E25" s="52"/>
      <c r="F25" s="33">
        <v>2</v>
      </c>
      <c r="G25" s="27">
        <f>SUM(E25*F25)</f>
        <v>0</v>
      </c>
      <c r="H25" s="113"/>
      <c r="I25" s="114"/>
      <c r="J25" s="114"/>
    </row>
    <row r="26" spans="1:13" s="3" customFormat="1" ht="30.75" customHeight="1" thickBot="1">
      <c r="A26" s="29" t="s">
        <v>21</v>
      </c>
      <c r="B26" s="127" t="s">
        <v>57</v>
      </c>
      <c r="C26" s="127"/>
      <c r="D26" s="127"/>
      <c r="E26" s="37"/>
      <c r="F26" s="33">
        <v>1</v>
      </c>
      <c r="G26" s="27">
        <f>SUM(E26*F26)</f>
        <v>0</v>
      </c>
      <c r="H26" s="113"/>
      <c r="I26" s="114"/>
      <c r="J26" s="114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B24:D24"/>
    <mergeCell ref="B23:D23"/>
    <mergeCell ref="A20:J20"/>
    <mergeCell ref="B26:D26"/>
    <mergeCell ref="A22:D22"/>
    <mergeCell ref="H22:J22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H24:J24"/>
    <mergeCell ref="A12:J13"/>
    <mergeCell ref="E17:F17"/>
    <mergeCell ref="A15:D15"/>
    <mergeCell ref="B16:D16"/>
    <mergeCell ref="E15:F15"/>
    <mergeCell ref="G16:J16"/>
    <mergeCell ref="H23:J23"/>
    <mergeCell ref="G17:J17"/>
    <mergeCell ref="E18:F18"/>
    <mergeCell ref="H18:I18"/>
    <mergeCell ref="H8:J8"/>
    <mergeCell ref="B9:D9"/>
    <mergeCell ref="G15:J15"/>
    <mergeCell ref="E16:F16"/>
    <mergeCell ref="A6:D6"/>
    <mergeCell ref="B17:D17"/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2011-02-22T14:35:10Z</cp:lastPrinted>
  <dcterms:created xsi:type="dcterms:W3CDTF">2006-01-30T14:36:36Z</dcterms:created>
  <dcterms:modified xsi:type="dcterms:W3CDTF">2014-07-24T14:50:37Z</dcterms:modified>
  <cp:category/>
  <cp:version/>
  <cp:contentType/>
  <cp:contentStatus/>
</cp:coreProperties>
</file>