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'Noteneintrag'!$A$1:$J$44</definedName>
  </definedNames>
  <calcPr fullCalcOnLoad="1" fullPrecision="0"/>
</workbook>
</file>

<file path=xl/sharedStrings.xml><?xml version="1.0" encoding="utf-8"?>
<sst xmlns="http://schemas.openxmlformats.org/spreadsheetml/2006/main" count="108" uniqueCount="82">
  <si>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</si>
  <si>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</si>
  <si>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</si>
  <si>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</si>
  <si>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</si>
  <si>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</si>
  <si>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</si>
  <si>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</si>
  <si>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</si>
  <si>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</si>
  <si>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</si>
  <si>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</si>
  <si>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</si>
  <si>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</si>
  <si>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</si>
  <si>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</si>
  <si>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</si>
  <si>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</si>
  <si>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</si>
  <si>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</si>
  <si>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</si>
  <si>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</si>
  <si>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</si>
  <si>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</si>
  <si>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</si>
  <si>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</si>
  <si>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</si>
  <si>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</si>
  <si>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</si>
  <si>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</si>
  <si>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</si>
  <si>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</si>
  <si>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</si>
  <si>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</si>
  <si>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</si>
  <si>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</si>
  <si>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</si>
  <si>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</si>
  <si>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</si>
  <si>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</si>
  <si>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</si>
  <si>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</si>
  <si>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</si>
  <si>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</si>
  <si>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</si>
  <si>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</si>
  <si>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</si>
  <si>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</si>
  <si>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</si>
  <si>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</si>
  <si>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</si>
  <si>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</si>
  <si>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</si>
  <si>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Polymechanikerin EFZ / Polymechaniker EFZ</t>
  </si>
  <si>
    <t>Polymécanicienne CFC / Polymécanicien CFC</t>
  </si>
  <si>
    <t>Polimeccanica AFC / Polimeccanico AFC</t>
  </si>
  <si>
    <t>Manuelle Fertigungstechnik / Techniques d'usinage manuel / Tecniche di fabbricazione manuale</t>
  </si>
  <si>
    <t>Montagetechnik / Techniques d'assemblage / Tecniche di montaggio</t>
  </si>
  <si>
    <t>Werkstoff- und Fertigungstechnik / Techniques des matériaux et d'usinage / Tecniche dei materiali e di fabbricazione</t>
  </si>
  <si>
    <t>Zeichnungs- und Maschinentechnik / Techniques de dessin et des machines / Tecniche di disegno e di macchine</t>
  </si>
  <si>
    <t>Elektro- und Steuerungstechnik / Electrotechnique et technique de commande / Elettrotecnica e tecniche di comando</t>
  </si>
  <si>
    <t>Prosecuzione dell'iscrizione delle note, il trasferimento dei voti cosi come la valutazione globale si trovano sulla pagina seguente.</t>
  </si>
  <si>
    <t>Fortsetzung und Übertrag / suite et report / seguito e riporto</t>
  </si>
  <si>
    <t xml:space="preserve">Teilprüfung / Examen partiel / Esame intermedio </t>
  </si>
  <si>
    <r>
      <t xml:space="preserve">Qualifikationsbereich Teilprüfung </t>
    </r>
    <r>
      <rPr>
        <sz val="9"/>
        <rFont val="Arial"/>
        <family val="2"/>
      </rPr>
      <t>(12 Stunden)</t>
    </r>
    <r>
      <rPr>
        <b/>
        <sz val="9"/>
        <rFont val="Arial"/>
        <family val="2"/>
      </rPr>
      <t xml:space="preserve"> / Domaine de qualification Examen partiel </t>
    </r>
    <r>
      <rPr>
        <sz val="9"/>
        <rFont val="Arial"/>
        <family val="2"/>
      </rPr>
      <t>(12 heures)</t>
    </r>
    <r>
      <rPr>
        <b/>
        <sz val="9"/>
        <rFont val="Arial"/>
        <family val="2"/>
      </rPr>
      <t xml:space="preserve"> / Settore di qualificazione Esame parziale </t>
    </r>
    <r>
      <rPr>
        <sz val="9"/>
        <rFont val="Arial"/>
        <family val="2"/>
      </rPr>
      <t>(12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</si>
  <si>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</si>
  <si>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Erfahrungsnote / Note d’expérience / Nota scolastica relativa all'insegnamento professionale</t>
  </si>
  <si>
    <t>Maschinelle Fertigungstechnik Drehen / Techniques d'usinage mécanique Tournage / Tecniche di fabbricazione tramite macchine Tornitura</t>
  </si>
  <si>
    <t>Maschinelle Fertigungstechnik Fräsen / Techniques d'usinage mécanique Fraisage / Tecniche di fabbricazione tramite macchine Fresatura</t>
  </si>
  <si>
    <t xml:space="preserve">  : 4 = Note Teilprüfung* /
           Note Examen partiel* /
           Nota Esame parziale*</t>
  </si>
  <si>
    <t>Seite 1</t>
  </si>
  <si>
    <t>Seite 2</t>
  </si>
  <si>
    <t>Seite 3</t>
  </si>
  <si>
    <t>Gewicht./
Coéfficient/
Ponderaz.</t>
  </si>
  <si>
    <t xml:space="preserve">                     : 100% =  Gesamtnote* /
                                     Note globale* /
                                     Nota globale*
</t>
  </si>
  <si>
    <t>* Auf eine Dezimalstelle zu runden / A arrondir à une décimale / Arrotondare a un decimale</t>
  </si>
  <si>
    <t xml:space="preserve">       : 4 = Note Praktische Arbeit* /
                Note travail pratique* /
                Nota lavoro pratico*</t>
  </si>
  <si>
    <t>Bitte auswählen / Choisissez s.v.p. / prego scegliere</t>
  </si>
  <si>
    <t>Profil / Profil / Profilo:</t>
  </si>
  <si>
    <t>Nummer / 
Nombre / 
Numero:</t>
  </si>
  <si>
    <t>G = grundlegende Anforderungen / exigences de base / esigenze di base</t>
  </si>
  <si>
    <t>E = erweiterte Anforderungen / exigences étendues / esigenze estese</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</si>
</sst>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uble"/>
      <right style="double"/>
      <top style="double"/>
      <bottom style="double"/>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0" xfId="0" applyNumberFormat="1" applyFont="1" applyBorder="1" applyAlignment="1" applyProtection="1">
      <alignment horizontal="center" vertical="center"/>
      <protection/>
    </xf>
    <xf numFmtId="173" fontId="4" fillId="0" borderId="21"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0" xfId="0" applyFont="1" applyBorder="1" applyAlignment="1">
      <alignment vertical="center" wrapText="1"/>
    </xf>
    <xf numFmtId="173" fontId="4" fillId="0" borderId="20" xfId="0" applyNumberFormat="1" applyFont="1" applyFill="1" applyBorder="1" applyAlignment="1" applyProtection="1">
      <alignment horizontal="center" vertical="center"/>
      <protection/>
    </xf>
    <xf numFmtId="173" fontId="4" fillId="0" borderId="20"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3"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0"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0" xfId="0" applyNumberFormat="1" applyFont="1" applyBorder="1" applyAlignment="1" applyProtection="1">
      <alignment horizontal="center" vertical="center" wrapText="1"/>
      <protection locked="0"/>
    </xf>
    <xf numFmtId="179" fontId="4" fillId="0" borderId="20" xfId="0" applyNumberFormat="1" applyFont="1" applyBorder="1" applyAlignment="1">
      <alignment horizontal="center" vertical="center" wrapText="1"/>
    </xf>
    <xf numFmtId="173" fontId="4" fillId="0" borderId="23"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0" xfId="0" applyFont="1" applyBorder="1" applyAlignment="1">
      <alignment horizontal="center" vertical="center" wrapText="1"/>
    </xf>
    <xf numFmtId="49" fontId="2" fillId="0" borderId="20"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4" xfId="0" applyNumberFormat="1" applyFont="1" applyBorder="1" applyAlignment="1">
      <alignment horizontal="left" vertical="top" wrapText="1"/>
    </xf>
    <xf numFmtId="49" fontId="2" fillId="0" borderId="0" xfId="0" applyNumberFormat="1" applyFont="1" applyAlignment="1">
      <alignment vertical="top"/>
    </xf>
    <xf numFmtId="0" fontId="50" fillId="0" borderId="0" xfId="0" applyFont="1" applyAlignment="1">
      <alignment/>
    </xf>
    <xf numFmtId="173" fontId="4" fillId="0" borderId="25" xfId="0" applyNumberFormat="1" applyFont="1" applyBorder="1" applyAlignment="1">
      <alignment horizontal="center" vertical="center" wrapText="1"/>
    </xf>
    <xf numFmtId="173" fontId="4" fillId="0" borderId="19" xfId="0" applyNumberFormat="1" applyFont="1" applyFill="1" applyBorder="1" applyAlignment="1" applyProtection="1">
      <alignment horizontal="center" vertical="center"/>
      <protection/>
    </xf>
    <xf numFmtId="173" fontId="4" fillId="0" borderId="20" xfId="0" applyNumberFormat="1" applyFont="1" applyFill="1" applyBorder="1" applyAlignment="1" applyProtection="1">
      <alignment horizontal="center" vertical="center"/>
      <protection locked="0"/>
    </xf>
    <xf numFmtId="0" fontId="3" fillId="0" borderId="0" xfId="0" applyFont="1" applyAlignment="1">
      <alignment horizontal="right"/>
    </xf>
    <xf numFmtId="0" fontId="51" fillId="0" borderId="0" xfId="0" applyFont="1" applyAlignment="1">
      <alignment/>
    </xf>
    <xf numFmtId="49" fontId="2" fillId="0" borderId="20" xfId="0" applyNumberFormat="1" applyFont="1" applyBorder="1" applyAlignment="1">
      <alignment horizontal="left" vertical="center" wrapText="1"/>
    </xf>
    <xf numFmtId="9" fontId="4" fillId="0" borderId="20" xfId="0" applyNumberFormat="1" applyFont="1" applyFill="1" applyBorder="1" applyAlignment="1" applyProtection="1">
      <alignment horizontal="center" vertical="center"/>
      <protection/>
    </xf>
    <xf numFmtId="1" fontId="4" fillId="0" borderId="20" xfId="0" applyNumberFormat="1" applyFont="1" applyFill="1" applyBorder="1" applyAlignment="1" applyProtection="1">
      <alignment horizontal="center" vertical="center"/>
      <protection/>
    </xf>
    <xf numFmtId="0" fontId="0" fillId="0" borderId="0" xfId="0" applyBorder="1" applyAlignment="1">
      <alignment horizontal="left" vertical="center" wrapText="1"/>
    </xf>
    <xf numFmtId="0" fontId="5" fillId="0" borderId="0" xfId="0" applyFont="1" applyAlignment="1">
      <alignment/>
    </xf>
    <xf numFmtId="0" fontId="4" fillId="0" borderId="0" xfId="0" applyFont="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2"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49" fontId="3" fillId="0" borderId="20"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23" xfId="0" applyFont="1" applyBorder="1" applyAlignment="1">
      <alignment horizontal="left" vertical="center"/>
    </xf>
    <xf numFmtId="49" fontId="2" fillId="0" borderId="2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4" fillId="0" borderId="18" xfId="0" applyFont="1" applyBorder="1" applyAlignment="1">
      <alignment/>
    </xf>
    <xf numFmtId="0" fontId="4" fillId="0" borderId="0" xfId="0" applyFont="1" applyAlignment="1">
      <alignment horizontal="left"/>
    </xf>
    <xf numFmtId="0" fontId="3" fillId="0" borderId="30" xfId="0" applyFont="1" applyBorder="1" applyAlignment="1">
      <alignment vertical="top" wrapText="1"/>
    </xf>
    <xf numFmtId="0" fontId="3" fillId="0" borderId="0" xfId="0" applyFont="1" applyBorder="1" applyAlignment="1">
      <alignment vertical="top"/>
    </xf>
    <xf numFmtId="0" fontId="4" fillId="0" borderId="0" xfId="0" applyFont="1" applyFill="1" applyAlignment="1">
      <alignment vertical="top" wrapText="1"/>
    </xf>
    <xf numFmtId="0" fontId="5" fillId="0" borderId="0" xfId="0" applyFont="1" applyFill="1" applyAlignment="1">
      <alignment/>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2"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0" fontId="50" fillId="0" borderId="0" xfId="0" applyFont="1" applyAlignment="1">
      <alignment horizontal="left"/>
    </xf>
    <xf numFmtId="49" fontId="2" fillId="0" borderId="22"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wrapText="1"/>
    </xf>
    <xf numFmtId="0" fontId="2" fillId="0" borderId="0" xfId="0" applyFont="1" applyAlignment="1">
      <alignment horizontal="center"/>
    </xf>
    <xf numFmtId="49" fontId="2" fillId="0" borderId="2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2" xfId="0" applyFont="1" applyBorder="1" applyAlignment="1">
      <alignment horizontal="left" vertical="center" wrapText="1"/>
    </xf>
    <xf numFmtId="49" fontId="2" fillId="0" borderId="20"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10" fontId="2" fillId="0" borderId="22"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43</xdr:row>
      <xdr:rowOff>9525</xdr:rowOff>
    </xdr:from>
    <xdr:to>
      <xdr:col>6</xdr:col>
      <xdr:colOff>857250</xdr:colOff>
      <xdr:row>43</xdr:row>
      <xdr:rowOff>1524000</xdr:rowOff>
    </xdr:to>
    <xdr:pic>
      <xdr:nvPicPr>
        <xdr:cNvPr id="1" name="Picture 2" descr="Unbenannt"/>
        <xdr:cNvPicPr preferRelativeResize="1">
          <a:picLocks noChangeAspect="1"/>
        </xdr:cNvPicPr>
      </xdr:nvPicPr>
      <xdr:blipFill>
        <a:blip r:embed="rId1"/>
        <a:stretch>
          <a:fillRect/>
        </a:stretch>
      </xdr:blipFill>
      <xdr:spPr>
        <a:xfrm>
          <a:off x="28575" y="9096375"/>
          <a:ext cx="60960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G1" sqref="G1"/>
    </sheetView>
  </sheetViews>
  <sheetFormatPr defaultColWidth="11.421875" defaultRowHeight="12.75"/>
  <cols>
    <col min="1" max="1" width="7.140625" style="0" customWidth="1"/>
    <col min="2" max="2" width="19.28125" style="0" customWidth="1"/>
    <col min="3" max="7" width="13.140625" style="0" customWidth="1"/>
  </cols>
  <sheetData>
    <row r="1" spans="1:7" s="3" customFormat="1" ht="13.5" customHeight="1">
      <c r="A1" s="24">
        <v>45705</v>
      </c>
      <c r="B1" s="82" t="s">
        <v>53</v>
      </c>
      <c r="C1" s="82"/>
      <c r="D1" s="82"/>
      <c r="E1" s="83"/>
      <c r="F1" s="81" t="s">
        <v>20</v>
      </c>
      <c r="G1" s="25"/>
    </row>
    <row r="2" spans="2:7" s="3" customFormat="1" ht="13.5" customHeight="1">
      <c r="B2" s="82" t="s">
        <v>54</v>
      </c>
      <c r="C2" s="82"/>
      <c r="D2" s="82"/>
      <c r="E2" s="83"/>
      <c r="F2" s="81"/>
      <c r="G2" s="11"/>
    </row>
    <row r="3" spans="2:7" s="3" customFormat="1" ht="13.5" customHeight="1">
      <c r="B3" s="82" t="s">
        <v>55</v>
      </c>
      <c r="C3" s="82"/>
      <c r="D3" s="82"/>
      <c r="E3" s="83"/>
      <c r="F3" s="84" t="s">
        <v>79</v>
      </c>
      <c r="G3" s="22"/>
    </row>
    <row r="4" spans="6:9" s="3" customFormat="1" ht="15.75" customHeight="1">
      <c r="F4" s="85"/>
      <c r="I4" s="74"/>
    </row>
    <row r="5" spans="6:9" s="3" customFormat="1" ht="15.75" customHeight="1">
      <c r="F5" s="78"/>
      <c r="I5" s="74" t="s">
        <v>77</v>
      </c>
    </row>
    <row r="6" spans="2:9" s="3" customFormat="1" ht="14.25" customHeight="1">
      <c r="B6" s="79" t="s">
        <v>78</v>
      </c>
      <c r="C6" s="80" t="s">
        <v>77</v>
      </c>
      <c r="D6" s="80"/>
      <c r="E6" s="80"/>
      <c r="F6" s="80"/>
      <c r="G6" s="80"/>
      <c r="I6" s="74" t="s">
        <v>80</v>
      </c>
    </row>
    <row r="7" spans="6:9" s="3" customFormat="1" ht="15.75" customHeight="1" thickBot="1">
      <c r="F7" s="78"/>
      <c r="I7" s="74" t="s">
        <v>81</v>
      </c>
    </row>
    <row r="8" spans="1:8" s="2" customFormat="1" ht="17.25" customHeight="1">
      <c r="A8" s="19"/>
      <c r="B8" s="87" t="s">
        <v>22</v>
      </c>
      <c r="C8" s="87"/>
      <c r="D8" s="87"/>
      <c r="E8" s="87"/>
      <c r="F8" s="87"/>
      <c r="G8" s="20"/>
      <c r="H8" s="12"/>
    </row>
    <row r="9" spans="1:8" s="2" customFormat="1" ht="17.25" customHeight="1" thickBot="1">
      <c r="A9" s="88" t="s">
        <v>23</v>
      </c>
      <c r="B9" s="89"/>
      <c r="C9" s="89"/>
      <c r="D9" s="89"/>
      <c r="E9" s="89"/>
      <c r="F9" s="89"/>
      <c r="G9" s="90"/>
      <c r="H9" s="12"/>
    </row>
    <row r="10" s="3" customFormat="1" ht="11.25" customHeight="1"/>
    <row r="11" spans="1:7" s="3" customFormat="1" ht="21" customHeight="1">
      <c r="A11" s="91" t="s">
        <v>29</v>
      </c>
      <c r="B11" s="91"/>
      <c r="C11" s="91"/>
      <c r="D11" s="91"/>
      <c r="E11" s="91"/>
      <c r="F11" s="91"/>
      <c r="G11" s="91"/>
    </row>
    <row r="12" s="2" customFormat="1" ht="12.75"/>
    <row r="13" spans="1:7" s="5" customFormat="1" ht="12" customHeight="1">
      <c r="A13" s="86" t="s">
        <v>17</v>
      </c>
      <c r="B13" s="86"/>
      <c r="C13" s="86"/>
      <c r="D13" s="86"/>
      <c r="E13" s="86"/>
      <c r="F13" s="86"/>
      <c r="G13" s="86"/>
    </row>
    <row r="14" s="3" customFormat="1" ht="9"/>
    <row r="15" spans="1:7" s="3" customFormat="1" ht="9">
      <c r="A15" s="93" t="s">
        <v>0</v>
      </c>
      <c r="B15" s="93"/>
      <c r="C15" s="105"/>
      <c r="D15" s="105"/>
      <c r="E15" s="105"/>
      <c r="F15" s="105"/>
      <c r="G15" s="105"/>
    </row>
    <row r="16" spans="1:7" s="5" customFormat="1" ht="10.5" customHeight="1">
      <c r="A16" s="94"/>
      <c r="B16" s="94"/>
      <c r="C16" s="104"/>
      <c r="D16" s="104"/>
      <c r="E16" s="104"/>
      <c r="F16" s="104"/>
      <c r="G16" s="104"/>
    </row>
    <row r="17" s="3" customFormat="1" ht="9"/>
    <row r="18" spans="1:7" s="3" customFormat="1" ht="9">
      <c r="A18" s="93" t="s">
        <v>5</v>
      </c>
      <c r="B18" s="93"/>
      <c r="C18" s="106"/>
      <c r="D18" s="105"/>
      <c r="E18" s="105"/>
      <c r="F18" s="105"/>
      <c r="G18" s="105"/>
    </row>
    <row r="19" spans="1:7" s="5" customFormat="1" ht="12">
      <c r="A19" s="94"/>
      <c r="B19" s="94"/>
      <c r="C19" s="104"/>
      <c r="D19" s="104"/>
      <c r="E19" s="104"/>
      <c r="F19" s="104"/>
      <c r="G19" s="104"/>
    </row>
    <row r="20" s="2" customFormat="1" ht="13.5" customHeight="1"/>
    <row r="21" spans="1:7" s="3" customFormat="1" ht="9">
      <c r="A21" s="13"/>
      <c r="B21" s="14"/>
      <c r="C21" s="14"/>
      <c r="D21" s="14"/>
      <c r="E21" s="14"/>
      <c r="F21" s="14"/>
      <c r="G21" s="15"/>
    </row>
    <row r="22" spans="1:7" s="5" customFormat="1" ht="12">
      <c r="A22" s="95" t="s">
        <v>1</v>
      </c>
      <c r="B22" s="96"/>
      <c r="C22" s="96"/>
      <c r="D22" s="96"/>
      <c r="E22" s="96"/>
      <c r="F22" s="96"/>
      <c r="G22" s="97"/>
    </row>
    <row r="23" spans="1:7" s="3" customFormat="1" ht="9">
      <c r="A23" s="98" t="s">
        <v>2</v>
      </c>
      <c r="B23" s="99"/>
      <c r="C23" s="99"/>
      <c r="D23" s="99"/>
      <c r="E23" s="99"/>
      <c r="F23" s="99"/>
      <c r="G23" s="100"/>
    </row>
    <row r="24" spans="1:7" s="3" customFormat="1" ht="9">
      <c r="A24" s="16"/>
      <c r="B24" s="17"/>
      <c r="C24" s="17"/>
      <c r="D24" s="17"/>
      <c r="E24" s="17"/>
      <c r="F24" s="17"/>
      <c r="G24" s="18"/>
    </row>
    <row r="25" s="2" customFormat="1" ht="10.5" customHeight="1"/>
    <row r="26" spans="1:7" s="5" customFormat="1" ht="12">
      <c r="A26" s="92" t="s">
        <v>3</v>
      </c>
      <c r="B26" s="110"/>
      <c r="C26" s="110"/>
      <c r="D26" s="110"/>
      <c r="E26" s="110"/>
      <c r="F26" s="110"/>
      <c r="G26" s="110"/>
    </row>
    <row r="27" s="3" customFormat="1" ht="9"/>
    <row r="28" spans="1:7" s="3" customFormat="1" ht="30" customHeight="1">
      <c r="A28" s="111" t="s">
        <v>16</v>
      </c>
      <c r="B28" s="112"/>
      <c r="C28" s="112"/>
      <c r="D28" s="112"/>
      <c r="E28" s="112"/>
      <c r="F28" s="112"/>
      <c r="G28" s="112"/>
    </row>
    <row r="29" s="3" customFormat="1" ht="9"/>
    <row r="30" spans="1:7" s="3" customFormat="1" ht="186" customHeight="1">
      <c r="A30" s="107"/>
      <c r="B30" s="108"/>
      <c r="C30" s="108"/>
      <c r="D30" s="108"/>
      <c r="E30" s="108"/>
      <c r="F30" s="108"/>
      <c r="G30" s="109"/>
    </row>
    <row r="31" s="3" customFormat="1" ht="9"/>
    <row r="32" spans="1:7" s="3" customFormat="1" ht="9">
      <c r="A32" s="101" t="s">
        <v>6</v>
      </c>
      <c r="B32" s="101"/>
      <c r="C32" s="101"/>
      <c r="E32" s="101" t="s">
        <v>19</v>
      </c>
      <c r="F32" s="101"/>
      <c r="G32" s="101"/>
    </row>
    <row r="33" spans="1:7" s="3" customFormat="1" ht="9">
      <c r="A33" s="101"/>
      <c r="B33" s="101"/>
      <c r="C33" s="101"/>
      <c r="E33" s="101"/>
      <c r="F33" s="101"/>
      <c r="G33" s="101"/>
    </row>
    <row r="34" spans="1:7" s="3" customFormat="1" ht="33.75" customHeight="1">
      <c r="A34" s="104"/>
      <c r="B34" s="104"/>
      <c r="C34" s="104"/>
      <c r="E34" s="104"/>
      <c r="F34" s="104"/>
      <c r="G34" s="104"/>
    </row>
    <row r="35" spans="5:7" s="3" customFormat="1" ht="28.5" customHeight="1">
      <c r="E35" s="104"/>
      <c r="F35" s="104"/>
      <c r="G35" s="104"/>
    </row>
    <row r="36" spans="5:7" s="3" customFormat="1" ht="6.75" customHeight="1">
      <c r="E36" s="10"/>
      <c r="F36" s="10"/>
      <c r="G36" s="10"/>
    </row>
    <row r="37" spans="1:7" s="3" customFormat="1" ht="9">
      <c r="A37" s="102" t="s">
        <v>4</v>
      </c>
      <c r="B37" s="103"/>
      <c r="C37" s="103"/>
      <c r="D37" s="103"/>
      <c r="E37" s="103"/>
      <c r="F37" s="103"/>
      <c r="G37" s="103"/>
    </row>
    <row r="38" spans="1:7" s="3" customFormat="1" ht="9">
      <c r="A38" s="103"/>
      <c r="B38" s="103"/>
      <c r="C38" s="103"/>
      <c r="D38" s="103"/>
      <c r="E38" s="103"/>
      <c r="F38" s="103"/>
      <c r="G38" s="103"/>
    </row>
    <row r="39" spans="1:7" s="3" customFormat="1" ht="12.75" customHeight="1">
      <c r="A39" s="103"/>
      <c r="B39" s="103"/>
      <c r="C39" s="103"/>
      <c r="D39" s="103"/>
      <c r="E39" s="103"/>
      <c r="F39" s="103"/>
      <c r="G39" s="103"/>
    </row>
    <row r="40" spans="1:7" s="3" customFormat="1" ht="9" hidden="1">
      <c r="A40" s="103"/>
      <c r="B40" s="103"/>
      <c r="C40" s="103"/>
      <c r="D40" s="103"/>
      <c r="E40" s="103"/>
      <c r="F40" s="103"/>
      <c r="G40" s="103"/>
    </row>
    <row r="41" s="3" customFormat="1" ht="6.75" customHeight="1"/>
    <row r="42" spans="1:7" s="3" customFormat="1" ht="12">
      <c r="A42" s="92" t="s">
        <v>15</v>
      </c>
      <c r="B42" s="92"/>
      <c r="C42" s="92"/>
      <c r="D42" s="92"/>
      <c r="E42" s="92"/>
      <c r="F42" s="92"/>
      <c r="G42" s="92"/>
    </row>
    <row r="43" s="3" customFormat="1" ht="9"/>
    <row r="44" s="3" customFormat="1" ht="136.5" customHeight="1">
      <c r="G44" s="73" t="s">
        <v>70</v>
      </c>
    </row>
    <row r="45" ht="12.75">
      <c r="G45" s="3"/>
    </row>
  </sheetData>
  <sheetProtection password="CF73" sheet="1"/>
  <mergeCells count="26">
    <mergeCell ref="A37:G40"/>
    <mergeCell ref="E35:G35"/>
    <mergeCell ref="C15:G16"/>
    <mergeCell ref="C18:G19"/>
    <mergeCell ref="A30:G30"/>
    <mergeCell ref="A32:C33"/>
    <mergeCell ref="A26:G26"/>
    <mergeCell ref="A34:C34"/>
    <mergeCell ref="E34:G34"/>
    <mergeCell ref="A28:G28"/>
    <mergeCell ref="A13:G13"/>
    <mergeCell ref="B8:F8"/>
    <mergeCell ref="A9:G9"/>
    <mergeCell ref="A11:G11"/>
    <mergeCell ref="A42:G42"/>
    <mergeCell ref="A15:B16"/>
    <mergeCell ref="A18:B19"/>
    <mergeCell ref="A22:G22"/>
    <mergeCell ref="A23:G23"/>
    <mergeCell ref="E32:G33"/>
    <mergeCell ref="F1:F2"/>
    <mergeCell ref="B2:E2"/>
    <mergeCell ref="B3:E3"/>
    <mergeCell ref="F3:F4"/>
    <mergeCell ref="B1:E1"/>
    <mergeCell ref="C6:G6"/>
  </mergeCells>
  <dataValidations count="1">
    <dataValidation type="list" allowBlank="1" showInputMessage="1" showErrorMessage="1" sqref="C6">
      <formula1>$I$5:$I$7</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L71"/>
  <sheetViews>
    <sheetView showZeros="0" zoomScalePageLayoutView="0" workbookViewId="0" topLeftCell="A1">
      <selection activeCell="G5" sqref="G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F1" s="1" t="s">
        <v>21</v>
      </c>
      <c r="H1" s="121">
        <f>REPT(Vorderseite!C15,1)</f>
      </c>
      <c r="I1" s="121"/>
      <c r="J1" s="121"/>
    </row>
    <row r="2" s="3" customFormat="1" ht="18" customHeight="1"/>
    <row r="3" spans="1:10" s="3" customFormat="1" ht="26.25" customHeight="1">
      <c r="A3" s="125" t="s">
        <v>64</v>
      </c>
      <c r="B3" s="125"/>
      <c r="C3" s="125"/>
      <c r="D3" s="125"/>
      <c r="E3" s="125"/>
      <c r="F3" s="125"/>
      <c r="G3" s="125"/>
      <c r="H3" s="125"/>
      <c r="I3" s="125"/>
      <c r="J3" s="126"/>
    </row>
    <row r="4" spans="1:12" s="34" customFormat="1" ht="27.75" customHeight="1">
      <c r="A4" s="115" t="s">
        <v>51</v>
      </c>
      <c r="B4" s="116"/>
      <c r="C4" s="116"/>
      <c r="D4" s="116"/>
      <c r="E4" s="116"/>
      <c r="F4" s="117"/>
      <c r="G4" s="61" t="s">
        <v>41</v>
      </c>
      <c r="H4" s="32" t="s">
        <v>8</v>
      </c>
      <c r="I4" s="31"/>
      <c r="J4" s="33"/>
      <c r="L4" s="74">
        <v>1</v>
      </c>
    </row>
    <row r="5" spans="1:12" s="3" customFormat="1" ht="27.75" customHeight="1">
      <c r="A5" s="75" t="s">
        <v>7</v>
      </c>
      <c r="B5" s="118" t="s">
        <v>56</v>
      </c>
      <c r="C5" s="119"/>
      <c r="D5" s="119"/>
      <c r="E5" s="119"/>
      <c r="F5" s="120"/>
      <c r="G5" s="72"/>
      <c r="H5" s="113"/>
      <c r="I5" s="113"/>
      <c r="J5" s="113"/>
      <c r="L5" s="74">
        <v>1.5</v>
      </c>
    </row>
    <row r="6" spans="1:12" s="3" customFormat="1" ht="27.75" customHeight="1">
      <c r="A6" s="75" t="s">
        <v>10</v>
      </c>
      <c r="B6" s="118" t="s">
        <v>67</v>
      </c>
      <c r="C6" s="119"/>
      <c r="D6" s="119"/>
      <c r="E6" s="119"/>
      <c r="F6" s="120"/>
      <c r="G6" s="72"/>
      <c r="H6" s="113"/>
      <c r="I6" s="113"/>
      <c r="J6" s="113"/>
      <c r="L6" s="74">
        <v>2</v>
      </c>
    </row>
    <row r="7" spans="1:12" s="3" customFormat="1" ht="27.75" customHeight="1">
      <c r="A7" s="75" t="s">
        <v>11</v>
      </c>
      <c r="B7" s="118" t="s">
        <v>68</v>
      </c>
      <c r="C7" s="119"/>
      <c r="D7" s="119"/>
      <c r="E7" s="119"/>
      <c r="F7" s="120"/>
      <c r="G7" s="72"/>
      <c r="H7" s="113"/>
      <c r="I7" s="113"/>
      <c r="J7" s="114"/>
      <c r="L7" s="74">
        <v>2.5</v>
      </c>
    </row>
    <row r="8" spans="1:12" s="3" customFormat="1" ht="27.75" customHeight="1" thickBot="1">
      <c r="A8" s="75" t="s">
        <v>12</v>
      </c>
      <c r="B8" s="118" t="s">
        <v>57</v>
      </c>
      <c r="C8" s="119"/>
      <c r="D8" s="119"/>
      <c r="E8" s="119"/>
      <c r="F8" s="120"/>
      <c r="G8" s="72"/>
      <c r="H8" s="113"/>
      <c r="I8" s="113"/>
      <c r="J8" s="114"/>
      <c r="L8" s="74">
        <v>3</v>
      </c>
    </row>
    <row r="9" spans="1:12" s="3" customFormat="1" ht="27.75" customHeight="1" thickBot="1" thickTop="1">
      <c r="A9" s="6"/>
      <c r="B9" s="7"/>
      <c r="C9" s="7"/>
      <c r="D9" s="7"/>
      <c r="E9" s="7"/>
      <c r="F9" s="7"/>
      <c r="G9" s="26">
        <f>SUM(G5:G8)</f>
        <v>0</v>
      </c>
      <c r="H9" s="123" t="s">
        <v>69</v>
      </c>
      <c r="I9" s="124"/>
      <c r="J9" s="70">
        <f>SUM(G9/4)</f>
        <v>0</v>
      </c>
      <c r="L9" s="74">
        <v>3.5</v>
      </c>
    </row>
    <row r="10" spans="1:12" s="3" customFormat="1" ht="18" customHeight="1" thickTop="1">
      <c r="A10" s="6"/>
      <c r="B10" s="6"/>
      <c r="C10" s="6"/>
      <c r="D10" s="6"/>
      <c r="E10" s="30"/>
      <c r="F10" s="30"/>
      <c r="G10" s="35"/>
      <c r="H10" s="30"/>
      <c r="I10" s="30"/>
      <c r="J10" s="30"/>
      <c r="L10" s="74">
        <v>4</v>
      </c>
    </row>
    <row r="11" spans="1:12" s="3" customFormat="1" ht="9">
      <c r="A11" s="125" t="s">
        <v>50</v>
      </c>
      <c r="B11" s="125"/>
      <c r="C11" s="125"/>
      <c r="D11" s="125"/>
      <c r="E11" s="125"/>
      <c r="F11" s="125"/>
      <c r="G11" s="125"/>
      <c r="H11" s="125"/>
      <c r="I11" s="125"/>
      <c r="J11" s="126"/>
      <c r="L11" s="74">
        <v>4.5</v>
      </c>
    </row>
    <row r="12" spans="1:12" s="3" customFormat="1" ht="17.25" customHeight="1">
      <c r="A12" s="125"/>
      <c r="B12" s="125"/>
      <c r="C12" s="125"/>
      <c r="D12" s="125"/>
      <c r="E12" s="125"/>
      <c r="F12" s="125"/>
      <c r="G12" s="125"/>
      <c r="H12" s="125"/>
      <c r="I12" s="125"/>
      <c r="J12" s="126"/>
      <c r="L12" s="74">
        <v>5</v>
      </c>
    </row>
    <row r="13" spans="1:12" s="34" customFormat="1" ht="27.75" customHeight="1">
      <c r="A13" s="115" t="s">
        <v>51</v>
      </c>
      <c r="B13" s="116"/>
      <c r="C13" s="116"/>
      <c r="D13" s="117"/>
      <c r="E13" s="61" t="s">
        <v>41</v>
      </c>
      <c r="F13" s="36" t="s">
        <v>73</v>
      </c>
      <c r="G13" s="36" t="s">
        <v>44</v>
      </c>
      <c r="H13" s="32" t="s">
        <v>8</v>
      </c>
      <c r="I13" s="31"/>
      <c r="J13" s="33"/>
      <c r="L13" s="74">
        <v>5.5</v>
      </c>
    </row>
    <row r="14" spans="1:12" s="3" customFormat="1" ht="33.75" customHeight="1">
      <c r="A14" s="75" t="s">
        <v>7</v>
      </c>
      <c r="B14" s="118" t="s">
        <v>34</v>
      </c>
      <c r="C14" s="119"/>
      <c r="D14" s="120"/>
      <c r="E14" s="41"/>
      <c r="F14" s="77">
        <v>1</v>
      </c>
      <c r="G14" s="37">
        <f>E14*F14</f>
        <v>0</v>
      </c>
      <c r="H14" s="113"/>
      <c r="I14" s="113"/>
      <c r="J14" s="113"/>
      <c r="L14" s="74">
        <v>6</v>
      </c>
    </row>
    <row r="15" spans="1:10" s="3" customFormat="1" ht="33.75" customHeight="1">
      <c r="A15" s="75" t="s">
        <v>10</v>
      </c>
      <c r="B15" s="118" t="s">
        <v>35</v>
      </c>
      <c r="C15" s="119"/>
      <c r="D15" s="120"/>
      <c r="E15" s="41"/>
      <c r="F15" s="77">
        <v>2</v>
      </c>
      <c r="G15" s="37">
        <f>E15*F15</f>
        <v>0</v>
      </c>
      <c r="H15" s="113"/>
      <c r="I15" s="113"/>
      <c r="J15" s="113"/>
    </row>
    <row r="16" spans="1:10" s="3" customFormat="1" ht="33.75" customHeight="1" thickBot="1">
      <c r="A16" s="75" t="s">
        <v>11</v>
      </c>
      <c r="B16" s="118" t="s">
        <v>36</v>
      </c>
      <c r="C16" s="119"/>
      <c r="D16" s="120"/>
      <c r="E16" s="41"/>
      <c r="F16" s="77">
        <v>1</v>
      </c>
      <c r="G16" s="37">
        <f>E16*F16</f>
        <v>0</v>
      </c>
      <c r="H16" s="113"/>
      <c r="I16" s="113"/>
      <c r="J16" s="114"/>
    </row>
    <row r="17" spans="1:11" s="3" customFormat="1" ht="28.5" customHeight="1" thickBot="1" thickTop="1">
      <c r="A17" s="6"/>
      <c r="B17" s="7"/>
      <c r="C17" s="7"/>
      <c r="D17" s="7"/>
      <c r="E17" s="7"/>
      <c r="F17" s="7"/>
      <c r="G17" s="26">
        <f>SUM(G14:G16)</f>
        <v>0</v>
      </c>
      <c r="H17" s="123" t="s">
        <v>76</v>
      </c>
      <c r="I17" s="124"/>
      <c r="J17" s="70">
        <f>SUM(G17/4)</f>
        <v>0</v>
      </c>
      <c r="K17" s="60"/>
    </row>
    <row r="18" spans="1:10" s="3" customFormat="1" ht="15.75" customHeight="1" thickTop="1">
      <c r="A18" s="6"/>
      <c r="B18" s="6"/>
      <c r="C18" s="6"/>
      <c r="D18" s="6"/>
      <c r="E18" s="30"/>
      <c r="F18" s="30"/>
      <c r="G18" s="35"/>
      <c r="H18" s="30"/>
      <c r="I18" s="30"/>
      <c r="J18" s="30"/>
    </row>
    <row r="19" spans="1:10" s="5" customFormat="1" ht="12">
      <c r="A19" s="125" t="s">
        <v>65</v>
      </c>
      <c r="B19" s="125"/>
      <c r="C19" s="125"/>
      <c r="D19" s="125"/>
      <c r="E19" s="125"/>
      <c r="F19" s="125"/>
      <c r="G19" s="125"/>
      <c r="H19" s="125"/>
      <c r="I19" s="125"/>
      <c r="J19" s="126"/>
    </row>
    <row r="20" spans="1:10" s="5" customFormat="1" ht="12.75" customHeight="1">
      <c r="A20" s="125"/>
      <c r="B20" s="125"/>
      <c r="C20" s="125"/>
      <c r="D20" s="125"/>
      <c r="E20" s="125"/>
      <c r="F20" s="125"/>
      <c r="G20" s="125"/>
      <c r="H20" s="125"/>
      <c r="I20" s="125"/>
      <c r="J20" s="126"/>
    </row>
    <row r="21" spans="1:10" s="3" customFormat="1" ht="4.5" customHeight="1">
      <c r="A21" s="6"/>
      <c r="B21" s="6"/>
      <c r="C21" s="6"/>
      <c r="D21" s="6"/>
      <c r="E21" s="30"/>
      <c r="F21" s="30"/>
      <c r="G21" s="35"/>
      <c r="H21" s="30"/>
      <c r="I21" s="30"/>
      <c r="J21" s="30"/>
    </row>
    <row r="22" spans="1:10" s="34" customFormat="1" ht="16.5" customHeight="1">
      <c r="A22" s="115" t="s">
        <v>51</v>
      </c>
      <c r="B22" s="116"/>
      <c r="C22" s="116"/>
      <c r="D22" s="116"/>
      <c r="E22" s="116"/>
      <c r="F22" s="116"/>
      <c r="G22" s="61" t="s">
        <v>41</v>
      </c>
      <c r="H22" s="32" t="s">
        <v>8</v>
      </c>
      <c r="I22" s="31"/>
      <c r="J22" s="33"/>
    </row>
    <row r="23" spans="1:10" s="3" customFormat="1" ht="23.25" customHeight="1">
      <c r="A23" s="62" t="s">
        <v>7</v>
      </c>
      <c r="B23" s="135" t="s">
        <v>58</v>
      </c>
      <c r="C23" s="136"/>
      <c r="D23" s="136"/>
      <c r="E23" s="136"/>
      <c r="F23" s="136"/>
      <c r="G23" s="57"/>
      <c r="H23" s="113"/>
      <c r="I23" s="113"/>
      <c r="J23" s="113"/>
    </row>
    <row r="24" spans="1:10" s="3" customFormat="1" ht="25.5" customHeight="1">
      <c r="A24" s="62" t="s">
        <v>10</v>
      </c>
      <c r="B24" s="135" t="s">
        <v>59</v>
      </c>
      <c r="C24" s="136"/>
      <c r="D24" s="136"/>
      <c r="E24" s="136"/>
      <c r="F24" s="136"/>
      <c r="G24" s="57"/>
      <c r="H24" s="113"/>
      <c r="I24" s="113"/>
      <c r="J24" s="113"/>
    </row>
    <row r="25" spans="1:10" s="3" customFormat="1" ht="25.5" customHeight="1">
      <c r="A25" s="62" t="s">
        <v>11</v>
      </c>
      <c r="B25" s="135" t="s">
        <v>60</v>
      </c>
      <c r="C25" s="136"/>
      <c r="D25" s="136"/>
      <c r="E25" s="136"/>
      <c r="F25" s="136"/>
      <c r="G25" s="57"/>
      <c r="H25" s="113"/>
      <c r="I25" s="113"/>
      <c r="J25" s="113"/>
    </row>
    <row r="26" spans="1:10" s="3" customFormat="1" ht="25.5" customHeight="1" thickBot="1">
      <c r="A26" s="62" t="s">
        <v>12</v>
      </c>
      <c r="B26" s="135" t="s">
        <v>37</v>
      </c>
      <c r="C26" s="136"/>
      <c r="D26" s="136"/>
      <c r="E26" s="136"/>
      <c r="F26" s="136"/>
      <c r="G26" s="57"/>
      <c r="H26" s="113"/>
      <c r="I26" s="113"/>
      <c r="J26" s="114"/>
    </row>
    <row r="27" spans="1:10" s="3" customFormat="1" ht="29.25" customHeight="1" thickBot="1" thickTop="1">
      <c r="A27" s="6"/>
      <c r="B27" s="7"/>
      <c r="C27" s="7"/>
      <c r="D27" s="7"/>
      <c r="E27" s="7"/>
      <c r="F27" s="7"/>
      <c r="G27" s="52">
        <f>SUM(G24:G26,G22:G23)</f>
        <v>0</v>
      </c>
      <c r="H27" s="133" t="s">
        <v>45</v>
      </c>
      <c r="I27" s="134"/>
      <c r="J27" s="70">
        <f>SUM(G27/4)</f>
        <v>0</v>
      </c>
    </row>
    <row r="28" spans="1:11" s="3" customFormat="1" ht="12" customHeight="1" thickTop="1">
      <c r="A28" s="6"/>
      <c r="B28" s="6"/>
      <c r="C28" s="6"/>
      <c r="D28" s="6"/>
      <c r="E28" s="30"/>
      <c r="F28" s="30"/>
      <c r="G28" s="42"/>
      <c r="H28" s="43"/>
      <c r="I28" s="44"/>
      <c r="J28" s="42"/>
      <c r="K28" s="45"/>
    </row>
    <row r="29" spans="1:10" s="3" customFormat="1" ht="3" customHeight="1">
      <c r="A29" s="4"/>
      <c r="G29" s="21"/>
      <c r="H29" s="9"/>
      <c r="I29" s="9"/>
      <c r="J29" s="21"/>
    </row>
    <row r="30" spans="1:10" s="1" customFormat="1" ht="10.5" customHeight="1">
      <c r="A30" s="63" t="s">
        <v>18</v>
      </c>
      <c r="G30" s="64"/>
      <c r="H30" s="65"/>
      <c r="I30" s="65"/>
      <c r="J30" s="64"/>
    </row>
    <row r="31" spans="1:10" s="1" customFormat="1" ht="10.5" customHeight="1">
      <c r="A31" s="68" t="s">
        <v>46</v>
      </c>
      <c r="B31" s="66"/>
      <c r="C31" s="66"/>
      <c r="D31" s="66"/>
      <c r="E31" s="66"/>
      <c r="F31" s="66"/>
      <c r="G31" s="64"/>
      <c r="H31" s="65"/>
      <c r="I31" s="65"/>
      <c r="J31" s="64"/>
    </row>
    <row r="32" spans="1:10" s="3" customFormat="1" ht="9" customHeight="1">
      <c r="A32" s="4"/>
      <c r="B32" s="28"/>
      <c r="C32" s="28"/>
      <c r="D32" s="28"/>
      <c r="E32" s="28"/>
      <c r="F32" s="28"/>
      <c r="G32" s="21"/>
      <c r="H32" s="9"/>
      <c r="I32" s="9"/>
      <c r="J32" s="21"/>
    </row>
    <row r="33" spans="1:10" s="3" customFormat="1" ht="9" customHeight="1">
      <c r="A33" s="4"/>
      <c r="B33" s="28"/>
      <c r="C33" s="28"/>
      <c r="D33" s="28"/>
      <c r="E33" s="28"/>
      <c r="F33" s="28"/>
      <c r="G33" s="21"/>
      <c r="H33" s="9"/>
      <c r="I33" s="9"/>
      <c r="J33" s="21"/>
    </row>
    <row r="34" spans="1:10" s="1" customFormat="1" ht="10.5" customHeight="1">
      <c r="A34" s="137" t="s">
        <v>38</v>
      </c>
      <c r="B34" s="137"/>
      <c r="C34" s="137"/>
      <c r="D34" s="137"/>
      <c r="E34" s="137"/>
      <c r="F34" s="137"/>
      <c r="G34" s="137"/>
      <c r="H34" s="137"/>
      <c r="I34" s="137"/>
      <c r="J34" s="64"/>
    </row>
    <row r="35" spans="1:10" s="1" customFormat="1" ht="10.5" customHeight="1">
      <c r="A35" s="69" t="s">
        <v>42</v>
      </c>
      <c r="B35" s="69"/>
      <c r="C35" s="69"/>
      <c r="D35" s="69"/>
      <c r="E35" s="69"/>
      <c r="F35" s="69"/>
      <c r="G35" s="69"/>
      <c r="H35" s="69"/>
      <c r="I35" s="69"/>
      <c r="J35" s="64"/>
    </row>
    <row r="36" spans="1:10" s="3" customFormat="1" ht="10.5" customHeight="1">
      <c r="A36" s="69" t="s">
        <v>61</v>
      </c>
      <c r="B36" s="28"/>
      <c r="C36" s="28"/>
      <c r="D36" s="28"/>
      <c r="E36" s="28"/>
      <c r="F36" s="28"/>
      <c r="G36" s="21"/>
      <c r="H36" s="9"/>
      <c r="I36" s="9"/>
      <c r="J36" s="21"/>
    </row>
    <row r="37" spans="1:7" s="3" customFormat="1" ht="13.5" customHeight="1">
      <c r="A37" s="4"/>
      <c r="G37" s="8"/>
    </row>
    <row r="38" spans="1:10" s="5" customFormat="1" ht="12">
      <c r="A38" s="131" t="s">
        <v>13</v>
      </c>
      <c r="B38" s="131"/>
      <c r="C38" s="131"/>
      <c r="D38" s="131"/>
      <c r="E38" s="131"/>
      <c r="F38" s="131"/>
      <c r="G38" s="131"/>
      <c r="H38" s="131"/>
      <c r="I38" s="131"/>
      <c r="J38" s="132"/>
    </row>
    <row r="39" spans="1:7" s="3" customFormat="1" ht="6.75" customHeight="1">
      <c r="A39" s="4"/>
      <c r="G39" s="8"/>
    </row>
    <row r="40" spans="1:10" s="3" customFormat="1" ht="9">
      <c r="A40" s="129" t="s">
        <v>14</v>
      </c>
      <c r="B40" s="130"/>
      <c r="C40" s="130"/>
      <c r="D40" s="130"/>
      <c r="E40" s="29"/>
      <c r="F40" s="29"/>
      <c r="H40" s="130" t="s">
        <v>48</v>
      </c>
      <c r="I40" s="130"/>
      <c r="J40" s="130"/>
    </row>
    <row r="41" spans="1:10" s="3" customFormat="1" ht="12.75" customHeight="1">
      <c r="A41" s="130"/>
      <c r="B41" s="130"/>
      <c r="C41" s="130"/>
      <c r="D41" s="130"/>
      <c r="E41" s="29"/>
      <c r="F41" s="29"/>
      <c r="H41" s="130"/>
      <c r="I41" s="130"/>
      <c r="J41" s="130"/>
    </row>
    <row r="42" spans="1:10" s="3" customFormat="1" ht="31.5" customHeight="1">
      <c r="A42" s="127"/>
      <c r="B42" s="128"/>
      <c r="C42" s="128"/>
      <c r="D42" s="128"/>
      <c r="E42" s="39"/>
      <c r="F42" s="39"/>
      <c r="G42" s="40"/>
      <c r="H42" s="128"/>
      <c r="I42" s="128"/>
      <c r="J42" s="128"/>
    </row>
    <row r="43" spans="1:7" s="3" customFormat="1" ht="9">
      <c r="A43" s="4"/>
      <c r="E43" s="40"/>
      <c r="F43" s="40"/>
      <c r="G43" s="40"/>
    </row>
    <row r="44" spans="1:10" s="3" customFormat="1" ht="9">
      <c r="A44" s="4"/>
      <c r="J44" s="73" t="s">
        <v>71</v>
      </c>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39">
    <mergeCell ref="H27:I27"/>
    <mergeCell ref="B23:F23"/>
    <mergeCell ref="B24:F24"/>
    <mergeCell ref="B25:F25"/>
    <mergeCell ref="B26:F26"/>
    <mergeCell ref="A34:I34"/>
    <mergeCell ref="H26:J26"/>
    <mergeCell ref="H23:J23"/>
    <mergeCell ref="H25:J25"/>
    <mergeCell ref="H24:J24"/>
    <mergeCell ref="H17:I17"/>
    <mergeCell ref="A19:J20"/>
    <mergeCell ref="A22:F22"/>
    <mergeCell ref="A11:J12"/>
    <mergeCell ref="A13:D13"/>
    <mergeCell ref="B14:D14"/>
    <mergeCell ref="H14:J14"/>
    <mergeCell ref="B15:D15"/>
    <mergeCell ref="H15:J15"/>
    <mergeCell ref="B7:F7"/>
    <mergeCell ref="H9:I9"/>
    <mergeCell ref="A3:J3"/>
    <mergeCell ref="A42:D42"/>
    <mergeCell ref="H42:J42"/>
    <mergeCell ref="A40:D41"/>
    <mergeCell ref="H40:J41"/>
    <mergeCell ref="A38:J38"/>
    <mergeCell ref="B16:D16"/>
    <mergeCell ref="H16:J16"/>
    <mergeCell ref="H7:J7"/>
    <mergeCell ref="A4:F4"/>
    <mergeCell ref="B5:F5"/>
    <mergeCell ref="B6:F6"/>
    <mergeCell ref="B8:F8"/>
    <mergeCell ref="H1:J1"/>
    <mergeCell ref="A1:B1"/>
    <mergeCell ref="H5:J5"/>
    <mergeCell ref="H6:J6"/>
    <mergeCell ref="H8:J8"/>
  </mergeCells>
  <dataValidations count="1">
    <dataValidation type="list" allowBlank="1" showDropDown="1" showInputMessage="1" showErrorMessage="1" error="Nur halbe oder ganze Noten zulässig!&#10;Entrez uniquement des demi-notes ou notes entières !&#10;Solo al punto o al mezzo punto !&#10;" sqref="G5:G8 E14:E16 G23:G26">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G14" sqref="G1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E1" s="141" t="s">
        <v>21</v>
      </c>
      <c r="F1" s="141"/>
      <c r="G1" s="141"/>
      <c r="H1" s="121">
        <f>REPT(Vorderseite!C15,1)</f>
      </c>
      <c r="I1" s="121"/>
      <c r="J1" s="121"/>
    </row>
    <row r="2" s="3" customFormat="1" ht="9.75" customHeight="1"/>
    <row r="3" s="3" customFormat="1" ht="9.75" customHeight="1"/>
    <row r="4" s="3" customFormat="1" ht="9.75" customHeight="1"/>
    <row r="5" spans="1:2" s="3" customFormat="1" ht="15" customHeight="1">
      <c r="A5" s="53" t="s">
        <v>62</v>
      </c>
      <c r="B5" s="53"/>
    </row>
    <row r="6" s="3" customFormat="1" ht="9.75" customHeight="1"/>
    <row r="7" s="3" customFormat="1" ht="9.75" customHeight="1"/>
    <row r="8" spans="1:11" s="3" customFormat="1" ht="12" customHeight="1">
      <c r="A8" s="6"/>
      <c r="B8" s="6"/>
      <c r="C8" s="6"/>
      <c r="D8" s="6"/>
      <c r="E8" s="30"/>
      <c r="F8" s="30"/>
      <c r="G8" s="42"/>
      <c r="H8" s="43"/>
      <c r="I8" s="44"/>
      <c r="J8" s="42"/>
      <c r="K8" s="45"/>
    </row>
    <row r="9" spans="1:10" s="3" customFormat="1" ht="15.75" customHeight="1">
      <c r="A9" s="125" t="s">
        <v>31</v>
      </c>
      <c r="B9" s="125"/>
      <c r="C9" s="125"/>
      <c r="D9" s="125"/>
      <c r="E9" s="125"/>
      <c r="F9" s="125"/>
      <c r="G9" s="125"/>
      <c r="H9" s="125"/>
      <c r="I9" s="125"/>
      <c r="J9" s="126"/>
    </row>
    <row r="10" spans="1:10" s="3" customFormat="1" ht="9.75" customHeight="1">
      <c r="A10" s="125"/>
      <c r="B10" s="125"/>
      <c r="C10" s="125"/>
      <c r="D10" s="125"/>
      <c r="E10" s="125"/>
      <c r="F10" s="125"/>
      <c r="G10" s="125"/>
      <c r="H10" s="125"/>
      <c r="I10" s="125"/>
      <c r="J10" s="126"/>
    </row>
    <row r="11" spans="1:10" s="3" customFormat="1" ht="4.5" customHeight="1">
      <c r="A11" s="48"/>
      <c r="B11" s="48"/>
      <c r="C11" s="48"/>
      <c r="D11" s="48"/>
      <c r="E11" s="48"/>
      <c r="F11" s="48"/>
      <c r="G11" s="48"/>
      <c r="H11" s="48"/>
      <c r="I11" s="48"/>
      <c r="J11" s="49"/>
    </row>
    <row r="12" spans="1:10" s="3" customFormat="1" ht="27.75" customHeight="1">
      <c r="A12" s="115"/>
      <c r="B12" s="116"/>
      <c r="C12" s="116"/>
      <c r="D12" s="116"/>
      <c r="E12" s="116"/>
      <c r="F12" s="117"/>
      <c r="G12" s="61" t="s">
        <v>43</v>
      </c>
      <c r="H12" s="115" t="s">
        <v>8</v>
      </c>
      <c r="I12" s="116"/>
      <c r="J12" s="117"/>
    </row>
    <row r="13" spans="1:10" s="3" customFormat="1" ht="34.5" customHeight="1">
      <c r="A13" s="62" t="s">
        <v>7</v>
      </c>
      <c r="B13" s="138" t="s">
        <v>47</v>
      </c>
      <c r="C13" s="139"/>
      <c r="D13" s="139"/>
      <c r="E13" s="139"/>
      <c r="F13" s="140"/>
      <c r="G13" s="58">
        <f>Noteneintrag!$J$27</f>
        <v>0</v>
      </c>
      <c r="H13" s="113"/>
      <c r="I13" s="113"/>
      <c r="J13" s="113"/>
    </row>
    <row r="14" spans="1:10" s="3" customFormat="1" ht="34.5" customHeight="1" thickBot="1">
      <c r="A14" s="62" t="s">
        <v>10</v>
      </c>
      <c r="B14" s="135" t="s">
        <v>39</v>
      </c>
      <c r="C14" s="136"/>
      <c r="D14" s="136"/>
      <c r="E14" s="136"/>
      <c r="F14" s="142"/>
      <c r="G14" s="72"/>
      <c r="H14" s="113"/>
      <c r="I14" s="113"/>
      <c r="J14" s="114"/>
    </row>
    <row r="15" spans="1:10" s="3" customFormat="1" ht="28.5" customHeight="1" thickBot="1" thickTop="1">
      <c r="A15" s="48"/>
      <c r="B15" s="9"/>
      <c r="C15" s="48"/>
      <c r="D15" s="48"/>
      <c r="E15" s="48"/>
      <c r="F15" s="48"/>
      <c r="G15" s="37">
        <f>SUM(REPT(Noteneintrag!J27,1),G14)</f>
        <v>0</v>
      </c>
      <c r="H15" s="143" t="s">
        <v>49</v>
      </c>
      <c r="I15" s="144"/>
      <c r="J15" s="71">
        <f>SUM(G15)/2</f>
        <v>0</v>
      </c>
    </row>
    <row r="16" spans="1:10" s="3" customFormat="1" ht="18" customHeight="1" thickTop="1">
      <c r="A16" s="48"/>
      <c r="B16" s="9"/>
      <c r="C16" s="48"/>
      <c r="D16" s="48"/>
      <c r="E16" s="48"/>
      <c r="F16" s="48"/>
      <c r="G16" s="54"/>
      <c r="H16" s="55"/>
      <c r="I16" s="56"/>
      <c r="J16" s="54"/>
    </row>
    <row r="17" spans="1:10" s="3" customFormat="1" ht="12.75" customHeight="1">
      <c r="A17" s="48"/>
      <c r="B17" s="9"/>
      <c r="C17" s="48"/>
      <c r="D17" s="48"/>
      <c r="E17" s="48"/>
      <c r="F17" s="48"/>
      <c r="G17" s="54"/>
      <c r="H17" s="55"/>
      <c r="I17" s="56"/>
      <c r="J17" s="54"/>
    </row>
    <row r="18" spans="1:7" s="3" customFormat="1" ht="9">
      <c r="A18" s="4"/>
      <c r="G18" s="8"/>
    </row>
    <row r="19" spans="1:10" s="5" customFormat="1" ht="12">
      <c r="A19" s="145" t="s">
        <v>9</v>
      </c>
      <c r="B19" s="145"/>
      <c r="C19" s="145"/>
      <c r="D19" s="145"/>
      <c r="E19" s="145"/>
      <c r="F19" s="145"/>
      <c r="G19" s="145"/>
      <c r="H19" s="145"/>
      <c r="I19" s="145"/>
      <c r="J19" s="146"/>
    </row>
    <row r="20" spans="1:7" s="3" customFormat="1" ht="3.75" customHeight="1">
      <c r="A20" s="4"/>
      <c r="G20" s="8"/>
    </row>
    <row r="21" spans="1:10" s="34" customFormat="1" ht="29.25" customHeight="1">
      <c r="A21" s="147" t="s">
        <v>40</v>
      </c>
      <c r="B21" s="116"/>
      <c r="C21" s="116"/>
      <c r="D21" s="117"/>
      <c r="E21" s="61" t="s">
        <v>43</v>
      </c>
      <c r="F21" s="36" t="s">
        <v>73</v>
      </c>
      <c r="G21" s="36" t="s">
        <v>44</v>
      </c>
      <c r="H21" s="32" t="s">
        <v>8</v>
      </c>
      <c r="I21" s="31"/>
      <c r="J21" s="33"/>
    </row>
    <row r="22" spans="1:10" s="3" customFormat="1" ht="23.25" customHeight="1">
      <c r="A22" s="62" t="s">
        <v>24</v>
      </c>
      <c r="B22" s="148" t="s">
        <v>63</v>
      </c>
      <c r="C22" s="148"/>
      <c r="D22" s="148"/>
      <c r="E22" s="59">
        <f>Noteneintrag!$J$9</f>
        <v>0</v>
      </c>
      <c r="F22" s="76">
        <v>0.25</v>
      </c>
      <c r="G22" s="37">
        <f>E22*25</f>
        <v>0</v>
      </c>
      <c r="H22" s="113"/>
      <c r="I22" s="113"/>
      <c r="J22" s="113"/>
    </row>
    <row r="23" spans="1:10" s="3" customFormat="1" ht="23.25" customHeight="1">
      <c r="A23" s="62" t="s">
        <v>25</v>
      </c>
      <c r="B23" s="148" t="s">
        <v>32</v>
      </c>
      <c r="C23" s="148"/>
      <c r="D23" s="148"/>
      <c r="E23" s="38">
        <f>Noteneintrag!$J$17</f>
        <v>0</v>
      </c>
      <c r="F23" s="76">
        <v>0.25</v>
      </c>
      <c r="G23" s="37">
        <f>E23*25</f>
        <v>0</v>
      </c>
      <c r="H23" s="113"/>
      <c r="I23" s="113"/>
      <c r="J23" s="113"/>
    </row>
    <row r="24" spans="1:10" s="3" customFormat="1" ht="23.25" customHeight="1">
      <c r="A24" s="62" t="s">
        <v>26</v>
      </c>
      <c r="B24" s="149" t="s">
        <v>30</v>
      </c>
      <c r="C24" s="149"/>
      <c r="D24" s="149"/>
      <c r="E24" s="38">
        <f>Noteneintrag!$J$27</f>
        <v>0</v>
      </c>
      <c r="F24" s="76">
        <v>0.15</v>
      </c>
      <c r="G24" s="37">
        <f>E24*15</f>
        <v>0</v>
      </c>
      <c r="H24" s="113"/>
      <c r="I24" s="113"/>
      <c r="J24" s="113"/>
    </row>
    <row r="25" spans="1:10" s="3" customFormat="1" ht="23.25" customHeight="1">
      <c r="A25" s="67" t="s">
        <v>27</v>
      </c>
      <c r="B25" s="135" t="s">
        <v>28</v>
      </c>
      <c r="C25" s="136"/>
      <c r="D25" s="142"/>
      <c r="E25" s="41"/>
      <c r="F25" s="76">
        <v>0.2</v>
      </c>
      <c r="G25" s="37">
        <f>E25*20</f>
        <v>0</v>
      </c>
      <c r="H25" s="113"/>
      <c r="I25" s="113"/>
      <c r="J25" s="113"/>
    </row>
    <row r="26" spans="1:10" s="3" customFormat="1" ht="23.25" customHeight="1" thickBot="1">
      <c r="A26" s="62" t="s">
        <v>33</v>
      </c>
      <c r="B26" s="150" t="s">
        <v>66</v>
      </c>
      <c r="C26" s="151"/>
      <c r="D26" s="152"/>
      <c r="E26" s="59">
        <f>$G$14</f>
        <v>0</v>
      </c>
      <c r="F26" s="76">
        <v>0.15</v>
      </c>
      <c r="G26" s="37">
        <f>E26*15</f>
        <v>0</v>
      </c>
      <c r="H26" s="113"/>
      <c r="I26" s="113"/>
      <c r="J26" s="113"/>
    </row>
    <row r="27" spans="1:10" s="3" customFormat="1" ht="30" customHeight="1" thickBot="1" thickTop="1">
      <c r="A27" s="6"/>
      <c r="B27" s="7"/>
      <c r="C27" s="7"/>
      <c r="D27" s="7"/>
      <c r="E27" s="7"/>
      <c r="F27" s="7"/>
      <c r="G27" s="27">
        <f>SUM(G22:G26)</f>
        <v>0</v>
      </c>
      <c r="H27" s="143" t="s">
        <v>74</v>
      </c>
      <c r="I27" s="153"/>
      <c r="J27" s="23">
        <f>SUM(G27/100)</f>
        <v>0</v>
      </c>
    </row>
    <row r="28" spans="1:10" s="3" customFormat="1" ht="21" customHeight="1" thickTop="1">
      <c r="A28" s="6"/>
      <c r="B28" s="7"/>
      <c r="C28" s="7"/>
      <c r="D28" s="7"/>
      <c r="E28" s="7"/>
      <c r="F28" s="7"/>
      <c r="G28" s="21"/>
      <c r="H28" s="50"/>
      <c r="I28" s="9"/>
      <c r="J28" s="51"/>
    </row>
    <row r="29" spans="1:10" s="3" customFormat="1" ht="10.5" customHeight="1">
      <c r="A29" s="4"/>
      <c r="G29" s="21"/>
      <c r="H29" s="9"/>
      <c r="I29" s="9"/>
      <c r="J29" s="21"/>
    </row>
    <row r="30" spans="1:10" s="1" customFormat="1" ht="11.25" customHeight="1">
      <c r="A30" s="63" t="s">
        <v>75</v>
      </c>
      <c r="G30" s="64"/>
      <c r="H30" s="65"/>
      <c r="I30" s="65"/>
      <c r="J30" s="64"/>
    </row>
    <row r="31" spans="1:10" s="1" customFormat="1" ht="11.25" customHeight="1">
      <c r="A31" s="68" t="s">
        <v>46</v>
      </c>
      <c r="B31" s="66"/>
      <c r="C31" s="66"/>
      <c r="D31" s="66"/>
      <c r="E31" s="66"/>
      <c r="F31" s="66"/>
      <c r="G31" s="64"/>
      <c r="H31" s="65"/>
      <c r="I31" s="65"/>
      <c r="J31" s="64"/>
    </row>
    <row r="32" spans="1:7" s="3" customFormat="1" ht="19.5" customHeight="1">
      <c r="A32" s="4"/>
      <c r="G32" s="8"/>
    </row>
    <row r="33" spans="1:10" s="3" customFormat="1" ht="71.25" customHeight="1">
      <c r="A33" s="154" t="s">
        <v>52</v>
      </c>
      <c r="B33" s="155"/>
      <c r="C33" s="155"/>
      <c r="D33" s="155"/>
      <c r="E33" s="155"/>
      <c r="F33" s="155"/>
      <c r="G33" s="155"/>
      <c r="H33" s="155"/>
      <c r="I33" s="155"/>
      <c r="J33" s="155"/>
    </row>
    <row r="34" spans="1:10" s="3" customFormat="1" ht="15" customHeight="1">
      <c r="A34" s="46"/>
      <c r="B34" s="47"/>
      <c r="C34" s="47"/>
      <c r="D34" s="47"/>
      <c r="E34" s="47"/>
      <c r="F34" s="47"/>
      <c r="G34" s="47"/>
      <c r="H34" s="47"/>
      <c r="I34" s="47"/>
      <c r="J34" s="47"/>
    </row>
    <row r="35" spans="1:7" s="3" customFormat="1" ht="11.25" customHeight="1">
      <c r="A35" s="4"/>
      <c r="G35" s="8"/>
    </row>
    <row r="36" spans="1:10" s="5" customFormat="1" ht="12">
      <c r="A36" s="131" t="s">
        <v>13</v>
      </c>
      <c r="B36" s="131"/>
      <c r="C36" s="131"/>
      <c r="D36" s="131"/>
      <c r="E36" s="131"/>
      <c r="F36" s="131"/>
      <c r="G36" s="131"/>
      <c r="H36" s="131"/>
      <c r="I36" s="131"/>
      <c r="J36" s="132"/>
    </row>
    <row r="37" spans="1:7" s="3" customFormat="1" ht="7.5" customHeight="1">
      <c r="A37" s="4"/>
      <c r="G37" s="8"/>
    </row>
    <row r="38" spans="1:10" s="3" customFormat="1" ht="9">
      <c r="A38" s="129" t="s">
        <v>14</v>
      </c>
      <c r="B38" s="130"/>
      <c r="C38" s="130"/>
      <c r="D38" s="130"/>
      <c r="E38" s="29"/>
      <c r="F38" s="29"/>
      <c r="H38" s="130" t="s">
        <v>48</v>
      </c>
      <c r="I38" s="130"/>
      <c r="J38" s="130"/>
    </row>
    <row r="39" spans="1:10" s="3" customFormat="1" ht="15" customHeight="1">
      <c r="A39" s="130"/>
      <c r="B39" s="130"/>
      <c r="C39" s="130"/>
      <c r="D39" s="130"/>
      <c r="E39" s="29"/>
      <c r="F39" s="29"/>
      <c r="H39" s="130"/>
      <c r="I39" s="130"/>
      <c r="J39" s="130"/>
    </row>
    <row r="40" spans="1:10" s="3" customFormat="1" ht="44.25" customHeight="1">
      <c r="A40" s="127"/>
      <c r="B40" s="128"/>
      <c r="C40" s="128"/>
      <c r="D40" s="128"/>
      <c r="E40" s="39"/>
      <c r="F40" s="39"/>
      <c r="G40" s="40"/>
      <c r="H40" s="128"/>
      <c r="I40" s="128"/>
      <c r="J40" s="128"/>
    </row>
    <row r="41" spans="1:7" s="3" customFormat="1" ht="9">
      <c r="A41" s="4"/>
      <c r="E41" s="40"/>
      <c r="F41" s="40"/>
      <c r="G41" s="40"/>
    </row>
    <row r="42" s="3" customFormat="1" ht="9">
      <c r="A42" s="4"/>
    </row>
    <row r="43" s="3" customFormat="1" ht="9">
      <c r="A43" s="4"/>
    </row>
    <row r="44" s="3" customFormat="1" ht="9">
      <c r="A44" s="4"/>
    </row>
    <row r="45" s="3" customFormat="1" ht="9">
      <c r="A45" s="4"/>
    </row>
    <row r="46" s="3" customFormat="1" ht="9">
      <c r="A46" s="4"/>
    </row>
    <row r="47" s="3" customFormat="1" ht="9">
      <c r="A47" s="4"/>
    </row>
    <row r="48" spans="1:10" s="3" customFormat="1" ht="9">
      <c r="A48" s="4"/>
      <c r="J48" s="73" t="s">
        <v>72</v>
      </c>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dataValidations count="1">
    <dataValidation type="decimal" operator="lessThanOrEqual" allowBlank="1" showInputMessage="1" showErrorMessage="1" sqref="E25">
      <formula1>6</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2012-12-14T08:11:39Z</cp:lastPrinted>
  <dcterms:created xsi:type="dcterms:W3CDTF">2006-01-30T14:36:36Z</dcterms:created>
  <dcterms:modified xsi:type="dcterms:W3CDTF">2016-07-13T08:21:06Z</dcterms:modified>
  <cp:category/>
  <cp:version/>
  <cp:contentType/>
  <cp:contentStatus/>
</cp:coreProperties>
</file>