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<sst xmlns="http://schemas.openxmlformats.org/spreadsheetml/2006/main" count="71" uniqueCount="64">
  <si>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</si>
  <si>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</si>
  <si>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</si>
  <si>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</si>
  <si>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</si>
  <si>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</si>
  <si>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</si>
  <si>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</si>
  <si>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</si>
  <si>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</si>
  <si>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</si>
  <si>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</si>
  <si>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</si>
  <si>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</si>
  <si>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</si>
  <si>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</si>
  <si>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</si>
  <si>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</si>
  <si>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</si>
  <si>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</si>
  <si>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</si>
  <si>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</si>
  <si>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</si>
  <si>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</si>
  <si>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</si>
  <si>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</si>
  <si>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</si>
  <si>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</si>
  <si>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</si>
  <si>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</si>
  <si>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</si>
  <si>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</si>
  <si>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</si>
  <si>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</si>
  <si>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</si>
  <si>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</si>
  <si>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</si>
  <si>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</si>
  <si>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</si>
  <si>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</si>
  <si>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</si>
  <si>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</si>
  <si>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</si>
  <si>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</si>
  <si>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</si>
  <si>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</si>
  <si>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</si>
  <si>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</si>
  <si>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</si>
  <si>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</si>
  <si>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</si>
  <si>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</si>
  <si>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</si>
  <si>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</si>
  <si>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</si>
  <si>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</si>
  <si>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</si>
  <si>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</si>
  <si>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15008/15011</t>
  </si>
  <si>
    <t>.</t>
  </si>
  <si>
    <t>Weinbereitung / Vinification / Vinificazione</t>
  </si>
  <si>
    <t>Weinbereitung 1 (Leitziel C1) /
Vinification 1 (Objectif géneral C1)
Vinification 1 (Objectif général C1)</t>
  </si>
  <si>
    <t>Weinbereitung 2 (Leitziel C2) /
Vinification 2 (Objectif géneral C2)
Vinification 2 (Objectif général C2)</t>
  </si>
  <si>
    <t>Mechanisierung, Weinbereitung / 
Mécanisation, Vinification / 
Meccanizzazione, Vinificazione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</si>
</sst>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28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58" t="s">
        <v>47</v>
      </c>
      <c r="C1" s="58"/>
      <c r="D1" s="58"/>
      <c r="E1" s="59"/>
      <c r="F1" s="57" t="s">
        <v>30</v>
      </c>
      <c r="G1" s="63"/>
    </row>
    <row r="2" spans="2:7" s="3" customFormat="1" ht="14.25" customHeight="1">
      <c r="B2" s="58" t="s">
        <v>48</v>
      </c>
      <c r="C2" s="58"/>
      <c r="D2" s="58"/>
      <c r="E2" s="59"/>
      <c r="F2" s="57"/>
      <c r="G2" s="64"/>
    </row>
    <row r="3" spans="2:7" s="3" customFormat="1" ht="14.25" customHeight="1">
      <c r="B3" s="58" t="s">
        <v>49</v>
      </c>
      <c r="C3" s="58"/>
      <c r="D3" s="58"/>
      <c r="E3" s="59"/>
      <c r="F3" s="60" t="s">
        <v>31</v>
      </c>
      <c r="G3" s="53"/>
    </row>
    <row r="4" spans="1:7" s="3" customFormat="1" ht="21" customHeight="1">
      <c r="A4" s="47"/>
      <c r="B4" s="62" t="s">
        <v>51</v>
      </c>
      <c r="C4" s="62"/>
      <c r="D4" s="62"/>
      <c r="F4" s="60"/>
      <c r="G4" s="21"/>
    </row>
    <row r="5" spans="1:7" s="3" customFormat="1" ht="12.75" customHeight="1">
      <c r="A5" s="48">
        <v>15011</v>
      </c>
      <c r="B5" s="49" t="s">
        <v>60</v>
      </c>
      <c r="E5" s="50"/>
      <c r="F5" s="60"/>
      <c r="G5" s="51"/>
    </row>
    <row r="6" spans="1:6" s="3" customFormat="1" ht="11.25" customHeight="1" thickBot="1">
      <c r="A6" s="3" t="s">
        <v>59</v>
      </c>
      <c r="F6" s="61"/>
    </row>
    <row r="7" spans="1:8" s="2" customFormat="1" ht="17.25" customHeight="1">
      <c r="A7" s="18"/>
      <c r="B7" s="82" t="s">
        <v>15</v>
      </c>
      <c r="C7" s="82"/>
      <c r="D7" s="82"/>
      <c r="E7" s="82"/>
      <c r="F7" s="82"/>
      <c r="G7" s="19"/>
      <c r="H7" s="11"/>
    </row>
    <row r="8" spans="1:8" s="2" customFormat="1" ht="17.25" customHeight="1" thickBot="1">
      <c r="A8" s="83" t="s">
        <v>29</v>
      </c>
      <c r="B8" s="84"/>
      <c r="C8" s="84"/>
      <c r="D8" s="84"/>
      <c r="E8" s="84"/>
      <c r="F8" s="84"/>
      <c r="G8" s="85"/>
      <c r="H8" s="11"/>
    </row>
    <row r="9" s="3" customFormat="1" ht="11.25" customHeight="1"/>
    <row r="10" spans="1:7" s="3" customFormat="1" ht="21" customHeight="1">
      <c r="A10" s="86" t="s">
        <v>50</v>
      </c>
      <c r="B10" s="86"/>
      <c r="C10" s="86"/>
      <c r="D10" s="86"/>
      <c r="E10" s="86"/>
      <c r="F10" s="86"/>
      <c r="G10" s="86"/>
    </row>
    <row r="11" s="2" customFormat="1" ht="12.75"/>
    <row r="12" spans="1:7" s="5" customFormat="1" ht="12" customHeight="1">
      <c r="A12" s="81" t="s">
        <v>32</v>
      </c>
      <c r="B12" s="81"/>
      <c r="C12" s="81"/>
      <c r="D12" s="81"/>
      <c r="E12" s="81"/>
      <c r="F12" s="81"/>
      <c r="G12" s="81"/>
    </row>
    <row r="13" s="3" customFormat="1" ht="9"/>
    <row r="14" spans="1:7" s="3" customFormat="1" ht="9">
      <c r="A14" s="87" t="s">
        <v>0</v>
      </c>
      <c r="B14" s="87"/>
      <c r="C14" s="54"/>
      <c r="D14" s="54"/>
      <c r="E14" s="54"/>
      <c r="F14" s="54"/>
      <c r="G14" s="54"/>
    </row>
    <row r="15" spans="1:7" s="5" customFormat="1" ht="10.5" customHeight="1">
      <c r="A15" s="88"/>
      <c r="B15" s="88"/>
      <c r="C15" s="55"/>
      <c r="D15" s="55"/>
      <c r="E15" s="55"/>
      <c r="F15" s="55"/>
      <c r="G15" s="55"/>
    </row>
    <row r="16" s="3" customFormat="1" ht="9"/>
    <row r="17" spans="1:7" s="3" customFormat="1" ht="9">
      <c r="A17" s="87" t="s">
        <v>3</v>
      </c>
      <c r="B17" s="87"/>
      <c r="C17" s="56"/>
      <c r="D17" s="54"/>
      <c r="E17" s="54"/>
      <c r="F17" s="54"/>
      <c r="G17" s="54"/>
    </row>
    <row r="18" spans="1:7" s="5" customFormat="1" ht="12">
      <c r="A18" s="88"/>
      <c r="B18" s="88"/>
      <c r="C18" s="55"/>
      <c r="D18" s="55"/>
      <c r="E18" s="55"/>
      <c r="F18" s="55"/>
      <c r="G18" s="5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5" t="s">
        <v>1</v>
      </c>
      <c r="B21" s="66"/>
      <c r="C21" s="66"/>
      <c r="D21" s="66"/>
      <c r="E21" s="66"/>
      <c r="F21" s="66"/>
      <c r="G21" s="67"/>
    </row>
    <row r="22" spans="1:7" s="3" customFormat="1" ht="9">
      <c r="A22" s="68" t="s">
        <v>34</v>
      </c>
      <c r="B22" s="69"/>
      <c r="C22" s="69"/>
      <c r="D22" s="69"/>
      <c r="E22" s="69"/>
      <c r="F22" s="69"/>
      <c r="G22" s="7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1" t="s">
        <v>2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30" customHeight="1">
      <c r="A27" s="73" t="s">
        <v>13</v>
      </c>
      <c r="B27" s="74"/>
      <c r="C27" s="74"/>
      <c r="D27" s="74"/>
      <c r="E27" s="74"/>
      <c r="F27" s="74"/>
      <c r="G27" s="74"/>
    </row>
    <row r="28" s="3" customFormat="1" ht="5.25" customHeight="1"/>
    <row r="29" spans="1:7" s="3" customFormat="1" ht="177" customHeight="1">
      <c r="A29" s="75"/>
      <c r="B29" s="76"/>
      <c r="C29" s="76"/>
      <c r="D29" s="76"/>
      <c r="E29" s="76"/>
      <c r="F29" s="76"/>
      <c r="G29" s="77"/>
    </row>
    <row r="30" s="3" customFormat="1" ht="9"/>
    <row r="31" spans="1:7" s="3" customFormat="1" ht="9">
      <c r="A31" s="78" t="s">
        <v>4</v>
      </c>
      <c r="B31" s="78"/>
      <c r="C31" s="78"/>
      <c r="E31" s="78" t="s">
        <v>33</v>
      </c>
      <c r="F31" s="78"/>
      <c r="G31" s="78"/>
    </row>
    <row r="32" spans="1:7" s="3" customFormat="1" ht="9">
      <c r="A32" s="78"/>
      <c r="B32" s="78"/>
      <c r="C32" s="78"/>
      <c r="E32" s="78"/>
      <c r="F32" s="78"/>
      <c r="G32" s="78"/>
    </row>
    <row r="33" spans="1:7" s="3" customFormat="1" ht="33.75" customHeight="1">
      <c r="A33" s="64"/>
      <c r="B33" s="55"/>
      <c r="C33" s="55"/>
      <c r="E33" s="55"/>
      <c r="F33" s="55"/>
      <c r="G33" s="55"/>
    </row>
    <row r="34" spans="5:7" s="3" customFormat="1" ht="33.75" customHeight="1">
      <c r="E34" s="55"/>
      <c r="F34" s="55"/>
      <c r="G34" s="55"/>
    </row>
    <row r="35" spans="5:7" s="3" customFormat="1" ht="9" customHeight="1">
      <c r="E35" s="10"/>
      <c r="F35" s="10"/>
      <c r="G35" s="10"/>
    </row>
    <row r="36" spans="1:7" s="3" customFormat="1" ht="9">
      <c r="A36" s="89" t="s">
        <v>23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1.25" customHeight="1">
      <c r="A38" s="90"/>
      <c r="B38" s="90"/>
      <c r="C38" s="90"/>
      <c r="D38" s="90"/>
      <c r="E38" s="90"/>
      <c r="F38" s="90"/>
      <c r="G38" s="90"/>
    </row>
    <row r="39" spans="1:7" s="3" customFormat="1" ht="12.75" customHeight="1">
      <c r="A39" s="79" t="s">
        <v>12</v>
      </c>
      <c r="B39" s="80"/>
      <c r="C39" s="80"/>
      <c r="D39" s="80"/>
      <c r="E39" s="80"/>
      <c r="F39" s="80"/>
      <c r="G39" s="80"/>
    </row>
    <row r="40" s="3" customFormat="1" ht="120.75" customHeight="1"/>
  </sheetData>
  <sheetProtection password="CF73" sheet="1"/>
  <mergeCells count="27"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4:G15"/>
    <mergeCell ref="C17:G18"/>
    <mergeCell ref="F1:F2"/>
    <mergeCell ref="B2:E2"/>
    <mergeCell ref="B3:E3"/>
    <mergeCell ref="F3:F6"/>
    <mergeCell ref="B1:E1"/>
    <mergeCell ref="B4:D4"/>
    <mergeCell ref="G1:G2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128" t="s">
        <v>58</v>
      </c>
      <c r="B1" s="128"/>
      <c r="F1" s="130" t="s">
        <v>14</v>
      </c>
      <c r="G1" s="59"/>
      <c r="H1" s="129">
        <f>REPT(Vorderseite!C14,1)</f>
      </c>
      <c r="I1" s="129"/>
      <c r="J1" s="129"/>
    </row>
    <row r="2" s="3" customFormat="1" ht="29.25" customHeight="1"/>
    <row r="3" spans="1:10" s="3" customFormat="1" ht="9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7" t="s">
        <v>5</v>
      </c>
      <c r="B6" s="105"/>
      <c r="C6" s="105"/>
      <c r="D6" s="106"/>
      <c r="E6" s="45" t="s">
        <v>36</v>
      </c>
      <c r="F6" s="32" t="s">
        <v>28</v>
      </c>
      <c r="G6" s="32" t="s">
        <v>22</v>
      </c>
      <c r="H6" s="107" t="s">
        <v>7</v>
      </c>
      <c r="I6" s="105"/>
      <c r="J6" s="106"/>
    </row>
    <row r="7" spans="1:10" s="3" customFormat="1" ht="30" customHeight="1">
      <c r="A7" s="46" t="s">
        <v>6</v>
      </c>
      <c r="B7" s="98" t="s">
        <v>54</v>
      </c>
      <c r="C7" s="99"/>
      <c r="D7" s="100"/>
      <c r="E7" s="37"/>
      <c r="F7" s="33">
        <v>4</v>
      </c>
      <c r="G7" s="43">
        <f>(ROUND((SUM(E7))*2,0)/2)*4</f>
        <v>0</v>
      </c>
      <c r="H7" s="118"/>
      <c r="I7" s="119"/>
      <c r="J7" s="120"/>
    </row>
    <row r="8" spans="1:10" s="3" customFormat="1" ht="30" customHeight="1">
      <c r="A8" s="46" t="s">
        <v>8</v>
      </c>
      <c r="B8" s="98" t="s">
        <v>61</v>
      </c>
      <c r="C8" s="99"/>
      <c r="D8" s="100"/>
      <c r="E8" s="37"/>
      <c r="F8" s="33">
        <v>3</v>
      </c>
      <c r="G8" s="43">
        <f>(ROUND((SUM(E8))*2,0)/2)*3</f>
        <v>0</v>
      </c>
      <c r="H8" s="118"/>
      <c r="I8" s="119"/>
      <c r="J8" s="120"/>
    </row>
    <row r="9" spans="1:10" s="3" customFormat="1" ht="30" customHeight="1" thickBot="1">
      <c r="A9" s="46" t="s">
        <v>9</v>
      </c>
      <c r="B9" s="98" t="s">
        <v>62</v>
      </c>
      <c r="C9" s="99"/>
      <c r="D9" s="100"/>
      <c r="E9" s="37"/>
      <c r="F9" s="33">
        <v>3</v>
      </c>
      <c r="G9" s="43">
        <f>(ROUND((SUM(E9))*2,0)/2)*3</f>
        <v>0</v>
      </c>
      <c r="H9" s="118"/>
      <c r="I9" s="119"/>
      <c r="J9" s="120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126" t="s">
        <v>46</v>
      </c>
      <c r="I10" s="127"/>
      <c r="J10" s="26">
        <f>SUM(G10)/10</f>
        <v>0</v>
      </c>
    </row>
    <row r="11" s="3" customFormat="1" ht="31.5" customHeight="1" thickTop="1"/>
    <row r="12" spans="1:10" s="3" customFormat="1" ht="9" customHeight="1">
      <c r="A12" s="112" t="s">
        <v>52</v>
      </c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s="3" customFormat="1" ht="1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7" t="s">
        <v>5</v>
      </c>
      <c r="B15" s="105"/>
      <c r="C15" s="105"/>
      <c r="D15" s="106"/>
      <c r="E15" s="116" t="s">
        <v>37</v>
      </c>
      <c r="F15" s="117"/>
      <c r="G15" s="123" t="s">
        <v>7</v>
      </c>
      <c r="H15" s="124"/>
      <c r="I15" s="124"/>
      <c r="J15" s="125"/>
    </row>
    <row r="16" spans="1:10" s="3" customFormat="1" ht="30" customHeight="1">
      <c r="A16" s="46" t="s">
        <v>6</v>
      </c>
      <c r="B16" s="98" t="s">
        <v>63</v>
      </c>
      <c r="C16" s="99"/>
      <c r="D16" s="100"/>
      <c r="E16" s="114"/>
      <c r="F16" s="115"/>
      <c r="G16" s="93"/>
      <c r="H16" s="94"/>
      <c r="I16" s="94"/>
      <c r="J16" s="95"/>
    </row>
    <row r="17" spans="1:10" s="3" customFormat="1" ht="30" customHeight="1" thickBot="1">
      <c r="A17" s="46" t="s">
        <v>8</v>
      </c>
      <c r="B17" s="98" t="s">
        <v>55</v>
      </c>
      <c r="C17" s="99"/>
      <c r="D17" s="100"/>
      <c r="E17" s="114"/>
      <c r="F17" s="115"/>
      <c r="G17" s="93"/>
      <c r="H17" s="94"/>
      <c r="I17" s="94"/>
      <c r="J17" s="95"/>
    </row>
    <row r="18" spans="1:10" s="3" customFormat="1" ht="28.5" customHeight="1" thickBot="1" thickTop="1">
      <c r="A18" s="24"/>
      <c r="B18" s="9"/>
      <c r="C18" s="24"/>
      <c r="D18" s="31" t="s">
        <v>17</v>
      </c>
      <c r="E18" s="96">
        <f>SUM(E16:F17)</f>
        <v>0</v>
      </c>
      <c r="F18" s="97"/>
      <c r="G18" s="42"/>
      <c r="H18" s="121" t="s">
        <v>53</v>
      </c>
      <c r="I18" s="122"/>
      <c r="J18" s="26">
        <f>SUM(E18)/2</f>
        <v>0</v>
      </c>
    </row>
    <row r="19" s="3" customFormat="1" ht="34.5" customHeight="1" thickTop="1"/>
    <row r="20" spans="1:10" s="5" customFormat="1" ht="12" customHeight="1">
      <c r="A20" s="102" t="s">
        <v>24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7" s="3" customFormat="1" ht="4.5" customHeight="1">
      <c r="A21" s="4"/>
      <c r="G21" s="8"/>
    </row>
    <row r="22" spans="1:10" s="3" customFormat="1" ht="30" customHeight="1">
      <c r="A22" s="104" t="s">
        <v>25</v>
      </c>
      <c r="B22" s="105"/>
      <c r="C22" s="105"/>
      <c r="D22" s="106"/>
      <c r="E22" s="45" t="s">
        <v>27</v>
      </c>
      <c r="F22" s="45" t="s">
        <v>40</v>
      </c>
      <c r="G22" s="45" t="s">
        <v>41</v>
      </c>
      <c r="H22" s="107" t="s">
        <v>7</v>
      </c>
      <c r="I22" s="105"/>
      <c r="J22" s="106"/>
    </row>
    <row r="23" spans="1:10" s="3" customFormat="1" ht="30.75" customHeight="1">
      <c r="A23" s="29" t="s">
        <v>18</v>
      </c>
      <c r="B23" s="101" t="s">
        <v>43</v>
      </c>
      <c r="C23" s="101"/>
      <c r="D23" s="101"/>
      <c r="E23" s="30">
        <f>SUM(J10)</f>
        <v>0</v>
      </c>
      <c r="F23" s="33">
        <v>6</v>
      </c>
      <c r="G23" s="27">
        <f>SUM(E23*F23)</f>
        <v>0</v>
      </c>
      <c r="H23" s="91"/>
      <c r="I23" s="92"/>
      <c r="J23" s="92"/>
    </row>
    <row r="24" spans="1:10" s="3" customFormat="1" ht="30.75" customHeight="1">
      <c r="A24" s="29" t="s">
        <v>19</v>
      </c>
      <c r="B24" s="98" t="s">
        <v>44</v>
      </c>
      <c r="C24" s="99"/>
      <c r="D24" s="100"/>
      <c r="E24" s="30">
        <f>SUM(J18)</f>
        <v>0</v>
      </c>
      <c r="F24" s="33">
        <v>1</v>
      </c>
      <c r="G24" s="27">
        <f>SUM(E24*F24)</f>
        <v>0</v>
      </c>
      <c r="H24" s="91"/>
      <c r="I24" s="92"/>
      <c r="J24" s="92"/>
    </row>
    <row r="25" spans="1:10" s="3" customFormat="1" ht="30.75" customHeight="1">
      <c r="A25" s="29" t="s">
        <v>20</v>
      </c>
      <c r="B25" s="98" t="s">
        <v>45</v>
      </c>
      <c r="C25" s="99"/>
      <c r="D25" s="99"/>
      <c r="E25" s="52"/>
      <c r="F25" s="33">
        <v>2</v>
      </c>
      <c r="G25" s="27">
        <f>SUM(E25*F25)</f>
        <v>0</v>
      </c>
      <c r="H25" s="91"/>
      <c r="I25" s="92"/>
      <c r="J25" s="92"/>
    </row>
    <row r="26" spans="1:13" s="3" customFormat="1" ht="30.75" customHeight="1" thickBot="1">
      <c r="A26" s="29" t="s">
        <v>21</v>
      </c>
      <c r="B26" s="101" t="s">
        <v>57</v>
      </c>
      <c r="C26" s="101"/>
      <c r="D26" s="101"/>
      <c r="E26" s="37"/>
      <c r="F26" s="33">
        <v>1</v>
      </c>
      <c r="G26" s="27">
        <f>SUM(E26*F26)</f>
        <v>0</v>
      </c>
      <c r="H26" s="91"/>
      <c r="I26" s="92"/>
      <c r="J26" s="92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3" t="s">
        <v>39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7" s="3" customFormat="1" ht="9.75" customHeight="1">
      <c r="A33" s="4"/>
      <c r="G33" s="8"/>
    </row>
    <row r="34" spans="1:10" s="5" customFormat="1" ht="11.25" customHeight="1">
      <c r="A34" s="110" t="s">
        <v>11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7" s="3" customFormat="1" ht="3" customHeight="1">
      <c r="A35" s="4"/>
      <c r="G35" s="8"/>
    </row>
    <row r="36" spans="1:10" s="3" customFormat="1" ht="9" customHeight="1">
      <c r="A36" s="111" t="s">
        <v>26</v>
      </c>
      <c r="B36" s="111"/>
      <c r="C36" s="111"/>
      <c r="D36" s="111"/>
      <c r="E36" s="34"/>
      <c r="F36" s="34"/>
      <c r="G36" s="35"/>
      <c r="H36" s="87" t="s">
        <v>10</v>
      </c>
      <c r="I36" s="87"/>
      <c r="J36" s="87"/>
    </row>
    <row r="37" spans="1:10" s="3" customFormat="1" ht="9">
      <c r="A37" s="111"/>
      <c r="B37" s="111"/>
      <c r="C37" s="111"/>
      <c r="D37" s="111"/>
      <c r="E37" s="34"/>
      <c r="F37" s="34"/>
      <c r="G37" s="35"/>
      <c r="H37" s="87"/>
      <c r="I37" s="87"/>
      <c r="J37" s="87"/>
    </row>
    <row r="38" spans="1:10" s="3" customFormat="1" ht="40.5" customHeight="1">
      <c r="A38" s="108"/>
      <c r="B38" s="108"/>
      <c r="C38" s="108"/>
      <c r="D38" s="108"/>
      <c r="E38" s="36"/>
      <c r="F38" s="36"/>
      <c r="G38" s="35"/>
      <c r="H38" s="109"/>
      <c r="I38" s="109"/>
      <c r="J38" s="109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  <mergeCell ref="H18:I18"/>
    <mergeCell ref="H8:J8"/>
    <mergeCell ref="B9:D9"/>
    <mergeCell ref="G15:J15"/>
    <mergeCell ref="E16:F16"/>
    <mergeCell ref="A6:D6"/>
    <mergeCell ref="H24:J24"/>
    <mergeCell ref="A12:J13"/>
    <mergeCell ref="E17:F17"/>
    <mergeCell ref="A15:D15"/>
    <mergeCell ref="B16:D16"/>
    <mergeCell ref="E15:F15"/>
    <mergeCell ref="G16:J16"/>
    <mergeCell ref="H23:J23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G17:J17"/>
    <mergeCell ref="E18:F18"/>
    <mergeCell ref="B24:D24"/>
    <mergeCell ref="B23:D23"/>
    <mergeCell ref="A20:J20"/>
    <mergeCell ref="B26:D26"/>
    <mergeCell ref="A22:D22"/>
    <mergeCell ref="H22:J22"/>
    <mergeCell ref="B17:D17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2011-02-22T14:35:10Z</cp:lastPrinted>
  <dcterms:created xsi:type="dcterms:W3CDTF">2006-01-30T14:36:36Z</dcterms:created>
  <dcterms:modified xsi:type="dcterms:W3CDTF">2014-07-24T13:31:36Z</dcterms:modified>
  <cp:category/>
  <cp:version/>
  <cp:contentType/>
  <cp:contentStatus/>
</cp:coreProperties>
</file>