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6" i="3" l="1"/>
  <c r="G7" i="3"/>
  <c r="G5" i="3"/>
  <c r="G14" i="3" l="1"/>
  <c r="G13" i="3" l="1"/>
  <c r="G15" i="3"/>
  <c r="G12" i="3"/>
  <c r="E22" i="3"/>
  <c r="J22" i="3" s="1"/>
  <c r="E29" i="3" s="1"/>
  <c r="G29" i="3" s="1"/>
  <c r="G28" i="3"/>
  <c r="H1" i="3"/>
  <c r="A1" i="3"/>
  <c r="G8" i="3" l="1"/>
  <c r="J8" i="3" s="1"/>
  <c r="E26" i="3" s="1"/>
  <c r="G26" i="3" s="1"/>
  <c r="G16" i="3"/>
  <c r="J16" i="3" s="1"/>
  <c r="E27" i="3" s="1"/>
  <c r="G27" i="3" s="1"/>
  <c r="G30" i="3" l="1"/>
  <c r="J30" i="3" s="1"/>
</calcChain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<sst xmlns="http://schemas.openxmlformats.org/spreadsheetml/2006/main" count="77" uniqueCount="58">
  <si>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</si>
  <si>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</si>
  <si>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</si>
  <si>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</si>
  <si>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</si>
  <si>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</si>
  <si>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</si>
  <si>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</si>
  <si>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</si>
  <si>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</si>
  <si>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</si>
  <si>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</si>
  <si>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</si>
  <si>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</si>
  <si>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</si>
  <si>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</si>
  <si>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</si>
  <si>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</si>
  <si>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</si>
  <si>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</si>
  <si>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</si>
  <si>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</si>
  <si>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</si>
  <si>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</si>
  <si>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</si>
  <si>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</si>
  <si>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</si>
  <si>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</si>
  <si>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</si>
  <si>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</si>
  <si>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</si>
  <si>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</si>
  <si>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</si>
  <si>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</si>
  <si>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</si>
  <si>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</si>
  <si>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</si>
  <si>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</si>
  <si>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</si>
  <si>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</si>
  <si>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</si>
  <si>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</si>
  <si>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</si>
  <si>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</si>
  <si>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</si>
  <si>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</si>
  <si>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</si>
  <si>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</si>
  <si>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Automobil-Assistentin EBA / Automobil-Assistent EBA</t>
  </si>
  <si>
    <t>Assistante en maintenance d'automobiles AFP /</t>
  </si>
  <si>
    <t>Assistant en maintenance d'automobiles AFP</t>
  </si>
  <si>
    <t>Assistente di manutenzione per automobili CFP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</si>
  <si>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</si>
  <si>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</si>
  <si>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</si>
  <si>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</si>
  <si>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r>
      <t xml:space="preserve">Qualifikationsbereich Vorgegebene praktische Arbeit </t>
    </r>
    <r>
      <rPr>
        <sz val="9"/>
        <rFont val="Arial"/>
        <family val="2"/>
      </rPr>
      <t>(5 Stunden 50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(5 heures et 50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(5 ore e 50 minuti)</t>
    </r>
  </si>
  <si>
    <t>Handlungskompetenzbereiche 1-3 vernetzen (Fachgespräch) /
Synthèse des domaines de compétences opérationnelles 1 à 3 (entretien professionnel) /
Campi di competenze operative 1-3 combinati (collo-quio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</si>
</sst>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46318</v>
      </c>
      <c r="B1" s="69" t="s">
        <v>48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49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50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2">
      <c r="B4" s="69" t="s">
        <v>51</v>
      </c>
      <c r="C4" s="69"/>
      <c r="D4" s="69"/>
      <c r="E4" s="69"/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52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algorithmName="SHA-512" hashValue="zWEldAvpcKortERK/aRjVUaqrhyDM3Pjdjo8UMgQeTv8EGWdVE5i1bBxhWZOf5aI+u3i/wOTOrTOluG51jhJyg==" saltValue="F+SW8Shn58e+KraEXgatuw==" spinCount="100000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46318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53</v>
      </c>
      <c r="C5" s="118"/>
      <c r="D5" s="119"/>
      <c r="E5" s="51"/>
      <c r="F5" s="143">
        <v>33.333333333333336</v>
      </c>
      <c r="G5" s="144">
        <f>E5*F5</f>
        <v>0</v>
      </c>
      <c r="H5" s="106"/>
      <c r="I5" s="106"/>
      <c r="J5" s="106"/>
      <c r="L5" s="29">
        <v>1.5</v>
      </c>
    </row>
    <row r="6" spans="1:12" s="17" customFormat="1" ht="28.5" customHeight="1" x14ac:dyDescent="0.15">
      <c r="A6" s="66" t="s">
        <v>31</v>
      </c>
      <c r="B6" s="117" t="s">
        <v>54</v>
      </c>
      <c r="C6" s="118"/>
      <c r="D6" s="119"/>
      <c r="E6" s="51"/>
      <c r="F6" s="143">
        <v>33.333333333333336</v>
      </c>
      <c r="G6" s="144">
        <f t="shared" ref="G6:G7" si="0">E6*F6</f>
        <v>0</v>
      </c>
      <c r="H6" s="106"/>
      <c r="I6" s="106"/>
      <c r="J6" s="106"/>
      <c r="L6" s="29">
        <v>2</v>
      </c>
    </row>
    <row r="7" spans="1:12" s="17" customFormat="1" ht="28.5" customHeight="1" thickBot="1" x14ac:dyDescent="0.2">
      <c r="A7" s="66" t="s">
        <v>45</v>
      </c>
      <c r="B7" s="117" t="s">
        <v>55</v>
      </c>
      <c r="C7" s="118"/>
      <c r="D7" s="119"/>
      <c r="E7" s="51"/>
      <c r="F7" s="143">
        <v>33.333333333333336</v>
      </c>
      <c r="G7" s="144">
        <f t="shared" si="0"/>
        <v>0</v>
      </c>
      <c r="H7" s="106"/>
      <c r="I7" s="106"/>
      <c r="J7" s="106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3" t="s">
        <v>36</v>
      </c>
      <c r="I8" s="124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25" t="s">
        <v>47</v>
      </c>
      <c r="B10" s="125"/>
      <c r="C10" s="125"/>
      <c r="D10" s="125"/>
      <c r="E10" s="125"/>
      <c r="F10" s="125"/>
      <c r="G10" s="125"/>
      <c r="H10" s="125"/>
      <c r="I10" s="125"/>
      <c r="J10" s="125"/>
      <c r="L10" s="29">
        <v>4</v>
      </c>
    </row>
    <row r="11" spans="1:12" s="32" customFormat="1" ht="28.5" customHeight="1" x14ac:dyDescent="0.15">
      <c r="A11" s="111" t="s">
        <v>38</v>
      </c>
      <c r="B11" s="112"/>
      <c r="C11" s="112"/>
      <c r="D11" s="113"/>
      <c r="E11" s="30" t="s">
        <v>29</v>
      </c>
      <c r="F11" s="31" t="s">
        <v>39</v>
      </c>
      <c r="G11" s="31" t="s">
        <v>24</v>
      </c>
      <c r="H11" s="114" t="s">
        <v>6</v>
      </c>
      <c r="I11" s="115"/>
      <c r="J11" s="116"/>
      <c r="L11" s="29">
        <v>4.5</v>
      </c>
    </row>
    <row r="12" spans="1:12" s="17" customFormat="1" ht="28.5" customHeight="1" x14ac:dyDescent="0.15">
      <c r="A12" s="66" t="s">
        <v>30</v>
      </c>
      <c r="B12" s="117" t="s">
        <v>53</v>
      </c>
      <c r="C12" s="118"/>
      <c r="D12" s="119"/>
      <c r="E12" s="51"/>
      <c r="F12" s="33">
        <v>0.25</v>
      </c>
      <c r="G12" s="34">
        <f>E12*F12*100</f>
        <v>0</v>
      </c>
      <c r="H12" s="106"/>
      <c r="I12" s="106"/>
      <c r="J12" s="106"/>
      <c r="L12" s="29">
        <v>5</v>
      </c>
    </row>
    <row r="13" spans="1:12" s="17" customFormat="1" ht="28.5" customHeight="1" x14ac:dyDescent="0.15">
      <c r="A13" s="66" t="s">
        <v>31</v>
      </c>
      <c r="B13" s="117" t="s">
        <v>54</v>
      </c>
      <c r="C13" s="118"/>
      <c r="D13" s="119"/>
      <c r="E13" s="51"/>
      <c r="F13" s="33">
        <v>0.25</v>
      </c>
      <c r="G13" s="34">
        <f>E13*F13*100</f>
        <v>0</v>
      </c>
      <c r="H13" s="120"/>
      <c r="I13" s="121"/>
      <c r="J13" s="122"/>
      <c r="L13" s="29">
        <v>5.5</v>
      </c>
    </row>
    <row r="14" spans="1:12" s="17" customFormat="1" ht="28.5" customHeight="1" x14ac:dyDescent="0.15">
      <c r="A14" s="66" t="s">
        <v>45</v>
      </c>
      <c r="B14" s="117" t="s">
        <v>55</v>
      </c>
      <c r="C14" s="118"/>
      <c r="D14" s="119"/>
      <c r="E14" s="51"/>
      <c r="F14" s="33">
        <v>0.25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Bot="1" x14ac:dyDescent="0.2">
      <c r="A15" s="66" t="s">
        <v>43</v>
      </c>
      <c r="B15" s="117" t="s">
        <v>57</v>
      </c>
      <c r="C15" s="118"/>
      <c r="D15" s="119"/>
      <c r="E15" s="51"/>
      <c r="F15" s="33">
        <v>0.25</v>
      </c>
      <c r="G15" s="34">
        <f>E15*F15*100</f>
        <v>0</v>
      </c>
      <c r="H15" s="120"/>
      <c r="I15" s="121"/>
      <c r="J15" s="122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23" t="s">
        <v>36</v>
      </c>
      <c r="I16" s="124"/>
      <c r="J16" s="36">
        <f>G16/100</f>
        <v>0</v>
      </c>
      <c r="L16" s="32"/>
    </row>
    <row r="17" spans="1:12" s="17" customFormat="1" ht="13.5" customHeight="1" thickTop="1" x14ac:dyDescent="0.15">
      <c r="A17" s="16"/>
      <c r="B17" s="35"/>
      <c r="C17" s="35"/>
      <c r="D17" s="35"/>
      <c r="E17" s="54"/>
      <c r="F17" s="57"/>
      <c r="G17" s="57"/>
      <c r="H17" s="57"/>
      <c r="I17" s="57"/>
      <c r="J17" s="19"/>
      <c r="L17" s="32"/>
    </row>
    <row r="18" spans="1:12" s="17" customFormat="1" ht="28.5" customHeight="1" x14ac:dyDescent="0.15">
      <c r="A18" s="125" t="s">
        <v>33</v>
      </c>
      <c r="B18" s="125"/>
      <c r="C18" s="125"/>
      <c r="D18" s="125"/>
      <c r="E18" s="125"/>
      <c r="F18" s="125"/>
      <c r="G18" s="125"/>
      <c r="H18" s="125"/>
      <c r="I18" s="125"/>
      <c r="J18" s="125"/>
      <c r="L18" s="29"/>
    </row>
    <row r="19" spans="1:12" s="17" customFormat="1" ht="28.5" customHeight="1" x14ac:dyDescent="0.15">
      <c r="A19" s="111"/>
      <c r="B19" s="112"/>
      <c r="C19" s="112"/>
      <c r="D19" s="113"/>
      <c r="E19" s="30" t="s">
        <v>29</v>
      </c>
      <c r="F19" s="128" t="s">
        <v>6</v>
      </c>
      <c r="G19" s="129"/>
      <c r="H19" s="129"/>
      <c r="I19" s="129"/>
      <c r="J19" s="130"/>
      <c r="L19" s="29"/>
    </row>
    <row r="20" spans="1:12" s="32" customFormat="1" ht="28.5" customHeight="1" x14ac:dyDescent="0.15">
      <c r="A20" s="66" t="s">
        <v>17</v>
      </c>
      <c r="B20" s="117" t="s">
        <v>42</v>
      </c>
      <c r="C20" s="118"/>
      <c r="D20" s="119"/>
      <c r="E20" s="51"/>
      <c r="F20" s="140"/>
      <c r="G20" s="141"/>
      <c r="H20" s="141"/>
      <c r="I20" s="141"/>
      <c r="J20" s="142"/>
      <c r="L20" s="29"/>
    </row>
    <row r="21" spans="1:12" s="17" customFormat="1" ht="28.5" customHeight="1" thickBot="1" x14ac:dyDescent="0.25">
      <c r="A21" s="66" t="s">
        <v>18</v>
      </c>
      <c r="B21" s="117" t="s">
        <v>35</v>
      </c>
      <c r="C21" s="118"/>
      <c r="D21" s="119"/>
      <c r="E21" s="51"/>
      <c r="F21" s="140"/>
      <c r="G21" s="141"/>
      <c r="H21" s="141"/>
      <c r="I21" s="141"/>
      <c r="J21" s="142"/>
      <c r="L21" s="37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99" t="s">
        <v>37</v>
      </c>
      <c r="G22" s="100"/>
      <c r="H22" s="100"/>
      <c r="I22" s="101"/>
      <c r="J22" s="36">
        <f>E22/2</f>
        <v>0</v>
      </c>
      <c r="L22" s="32"/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4"/>
      <c r="H23" s="38"/>
      <c r="I23" s="39"/>
      <c r="J23" s="19"/>
      <c r="L23" s="17"/>
    </row>
    <row r="24" spans="1:12" s="37" customFormat="1" ht="28.5" customHeight="1" x14ac:dyDescent="0.2">
      <c r="A24" s="137" t="s">
        <v>7</v>
      </c>
      <c r="B24" s="137"/>
      <c r="C24" s="137"/>
      <c r="D24" s="137"/>
      <c r="E24" s="137"/>
      <c r="F24" s="137"/>
      <c r="G24" s="137"/>
      <c r="H24" s="137"/>
      <c r="I24" s="137"/>
      <c r="J24" s="138"/>
      <c r="L24" s="17"/>
    </row>
    <row r="25" spans="1:12" s="32" customFormat="1" ht="28.5" customHeight="1" x14ac:dyDescent="0.15">
      <c r="A25" s="139"/>
      <c r="B25" s="112"/>
      <c r="C25" s="112"/>
      <c r="D25" s="113"/>
      <c r="E25" s="30" t="s">
        <v>32</v>
      </c>
      <c r="F25" s="31" t="s">
        <v>39</v>
      </c>
      <c r="G25" s="31" t="s">
        <v>24</v>
      </c>
      <c r="H25" s="114" t="s">
        <v>6</v>
      </c>
      <c r="I25" s="115"/>
      <c r="J25" s="116"/>
      <c r="L25" s="17"/>
    </row>
    <row r="26" spans="1:12" s="17" customFormat="1" ht="28.5" customHeight="1" x14ac:dyDescent="0.15">
      <c r="A26" s="67" t="s">
        <v>17</v>
      </c>
      <c r="B26" s="110" t="s">
        <v>22</v>
      </c>
      <c r="C26" s="110"/>
      <c r="D26" s="110"/>
      <c r="E26" s="23">
        <f>J8</f>
        <v>0</v>
      </c>
      <c r="F26" s="55">
        <v>0.4</v>
      </c>
      <c r="G26" s="34">
        <f>E26*F26*100</f>
        <v>0</v>
      </c>
      <c r="H26" s="106"/>
      <c r="I26" s="106"/>
      <c r="J26" s="106"/>
    </row>
    <row r="27" spans="1:12" s="17" customFormat="1" ht="28.5" customHeight="1" x14ac:dyDescent="0.15">
      <c r="A27" s="67" t="s">
        <v>18</v>
      </c>
      <c r="B27" s="107" t="s">
        <v>23</v>
      </c>
      <c r="C27" s="107"/>
      <c r="D27" s="107"/>
      <c r="E27" s="23">
        <f>J16</f>
        <v>0</v>
      </c>
      <c r="F27" s="55">
        <v>0.2</v>
      </c>
      <c r="G27" s="34">
        <f>E27*F27*100</f>
        <v>0</v>
      </c>
      <c r="H27" s="106"/>
      <c r="I27" s="106"/>
      <c r="J27" s="106"/>
    </row>
    <row r="28" spans="1:12" s="17" customFormat="1" ht="28.5" customHeight="1" x14ac:dyDescent="0.2">
      <c r="A28" s="67" t="s">
        <v>19</v>
      </c>
      <c r="B28" s="117" t="s">
        <v>25</v>
      </c>
      <c r="C28" s="118"/>
      <c r="D28" s="119"/>
      <c r="E28" s="18"/>
      <c r="F28" s="55">
        <v>0.2</v>
      </c>
      <c r="G28" s="34">
        <f>E28*F28*100</f>
        <v>0</v>
      </c>
      <c r="H28" s="106"/>
      <c r="I28" s="106"/>
      <c r="J28" s="106"/>
      <c r="L28" s="37"/>
    </row>
    <row r="29" spans="1:12" s="17" customFormat="1" ht="28.5" customHeight="1" thickBot="1" x14ac:dyDescent="0.25">
      <c r="A29" s="67" t="s">
        <v>20</v>
      </c>
      <c r="B29" s="132" t="s">
        <v>34</v>
      </c>
      <c r="C29" s="133"/>
      <c r="D29" s="134"/>
      <c r="E29" s="23">
        <f>J22</f>
        <v>0</v>
      </c>
      <c r="F29" s="55">
        <v>0.2</v>
      </c>
      <c r="G29" s="34">
        <f>E29*F29*100</f>
        <v>0</v>
      </c>
      <c r="H29" s="106"/>
      <c r="I29" s="106"/>
      <c r="J29" s="106"/>
      <c r="L29" s="37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58">
        <f>SUM(G26:G29)</f>
        <v>0</v>
      </c>
      <c r="H30" s="135" t="s">
        <v>40</v>
      </c>
      <c r="I30" s="136"/>
      <c r="J30" s="52">
        <f>SUM(G30/100)</f>
        <v>0</v>
      </c>
      <c r="L30" s="32"/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32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17"/>
    </row>
    <row r="35" spans="1:12" s="17" customFormat="1" ht="36" customHeight="1" x14ac:dyDescent="0.2">
      <c r="A35" s="108" t="s">
        <v>41</v>
      </c>
      <c r="B35" s="109"/>
      <c r="C35" s="109"/>
      <c r="D35" s="109"/>
      <c r="E35" s="109"/>
      <c r="F35" s="109"/>
      <c r="G35" s="109"/>
      <c r="H35" s="109"/>
      <c r="I35" s="109"/>
      <c r="J35" s="109"/>
      <c r="L35" s="37"/>
    </row>
    <row r="36" spans="1:12" s="17" customFormat="1" ht="15" customHeight="1" x14ac:dyDescent="0.2">
      <c r="A36" s="46"/>
      <c r="G36" s="22"/>
      <c r="L36" s="37"/>
    </row>
    <row r="37" spans="1:12" s="17" customFormat="1" ht="15" customHeight="1" x14ac:dyDescent="0.15">
      <c r="A37" s="131" t="s">
        <v>8</v>
      </c>
      <c r="B37" s="131"/>
      <c r="C37" s="131"/>
      <c r="D37" s="131"/>
      <c r="E37" s="131"/>
      <c r="F37" s="131"/>
      <c r="G37" s="131"/>
      <c r="H37" s="131"/>
      <c r="I37" s="131"/>
      <c r="J37" s="131"/>
      <c r="L37" s="32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05" t="s">
        <v>46</v>
      </c>
      <c r="B39" s="105"/>
      <c r="C39" s="105"/>
      <c r="D39" s="62"/>
      <c r="E39" s="104" t="s">
        <v>44</v>
      </c>
      <c r="F39" s="104"/>
      <c r="G39" s="104"/>
      <c r="H39" s="104"/>
      <c r="I39" s="104"/>
      <c r="J39" s="61"/>
      <c r="L39" s="17"/>
    </row>
    <row r="40" spans="1:12" s="32" customFormat="1" ht="12.75" customHeight="1" x14ac:dyDescent="0.15">
      <c r="A40" s="105"/>
      <c r="B40" s="105"/>
      <c r="C40" s="105"/>
      <c r="D40" s="62"/>
      <c r="E40" s="104"/>
      <c r="F40" s="104"/>
      <c r="G40" s="104"/>
      <c r="H40" s="104"/>
      <c r="I40" s="104"/>
      <c r="J40" s="61"/>
      <c r="L40" s="17"/>
    </row>
    <row r="41" spans="1:12" s="17" customFormat="1" ht="39.75" customHeight="1" x14ac:dyDescent="0.2">
      <c r="A41" s="63"/>
      <c r="B41" s="102"/>
      <c r="C41" s="102"/>
      <c r="D41" s="65"/>
      <c r="E41" s="103"/>
      <c r="F41" s="103"/>
      <c r="G41" s="103"/>
      <c r="H41" s="103"/>
      <c r="I41" s="103"/>
      <c r="J41" s="64"/>
    </row>
    <row r="42" spans="1:12" s="17" customFormat="1" ht="27" customHeight="1" x14ac:dyDescent="0.2">
      <c r="A42" s="46"/>
      <c r="L42" s="41"/>
    </row>
    <row r="43" spans="1:12" s="17" customFormat="1" ht="27" customHeight="1" x14ac:dyDescent="0.2">
      <c r="A43" s="46"/>
      <c r="L43" s="41"/>
    </row>
    <row r="44" spans="1:12" s="17" customFormat="1" ht="15" customHeight="1" x14ac:dyDescent="0.15">
      <c r="A44" s="46"/>
      <c r="K44" s="22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17" customFormat="1" ht="15" customHeight="1" x14ac:dyDescent="0.2">
      <c r="A47" s="46"/>
      <c r="L47" s="47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48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29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algorithmName="SHA-512" hashValue="ebRVu9jtw3xta9iMv4BuPk4pd8PqiG3HCGrR6XdcPoAxNVAd4FfESWsUiMULq+1qO4CsmZHJ9bysSk56EoWVVw==" saltValue="rLR749yJ6XqX0nQCdhfsgw==" spinCount="100000" sheet="1" objects="1" scenarios="1"/>
  <mergeCells count="50"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H16:I16"/>
    <mergeCell ref="B12:D12"/>
    <mergeCell ref="H12:J12"/>
    <mergeCell ref="B15:D15"/>
    <mergeCell ref="H15:J15"/>
    <mergeCell ref="A11:D11"/>
    <mergeCell ref="H11:J11"/>
    <mergeCell ref="B14:D14"/>
    <mergeCell ref="H14:J14"/>
    <mergeCell ref="B13:D13"/>
    <mergeCell ref="H13:J13"/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:E21 E5:E7 E12:E1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2018-07-17T15:10:49Z</cp:lastPrinted>
  <dcterms:created xsi:type="dcterms:W3CDTF">2006-01-30T14:36:36Z</dcterms:created>
  <dcterms:modified xsi:type="dcterms:W3CDTF">2018-07-17T15:10:55Z</dcterms:modified>
</cp:coreProperties>
</file>