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<sst xmlns="http://schemas.openxmlformats.org/spreadsheetml/2006/main" count="72" uniqueCount="63">
  <si>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</si>
  <si>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</si>
  <si>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</si>
  <si>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</si>
  <si>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</si>
  <si>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</si>
  <si>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</si>
  <si>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</si>
  <si>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</si>
  <si>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</si>
  <si>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</si>
  <si>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</si>
  <si>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</si>
  <si>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</si>
  <si>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</si>
  <si>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</si>
  <si>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</si>
  <si>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</si>
  <si>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</si>
  <si>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</si>
  <si>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</si>
  <si>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</si>
  <si>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</si>
  <si>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</si>
  <si>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</si>
  <si>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</si>
  <si>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</si>
  <si>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</si>
  <si>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</si>
  <si>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</si>
  <si>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 xml:space="preserve">Boulangère-pâtissière-confiseuse CFC / </t>
  </si>
  <si>
    <t>Panettiere-pasticciere-confettiere AFC</t>
  </si>
  <si>
    <t xml:space="preserve">Panettiera-pasticciera-confettiera AFC/ </t>
  </si>
  <si>
    <t>Fachrichtung / Orientation / Indirizzo:</t>
  </si>
  <si>
    <t xml:space="preserve">         Bäckerei-Konditorei / Boulangerie-pâtisserie / Panetteria-pasticceria</t>
  </si>
  <si>
    <t xml:space="preserve">         Konditorei-Confiserie / Pâtisserie-confiserie / Pasticceria-confetteria</t>
  </si>
  <si>
    <r>
      <t xml:space="preserve">21104  </t>
    </r>
    <r>
      <rPr>
        <sz val="9"/>
        <rFont val="Arial"/>
        <family val="2"/>
      </rPr>
      <t>(21105 / 21106)</t>
    </r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</si>
  <si>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</si>
  <si>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</si>
  <si>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3.</t>
  </si>
  <si>
    <t>4.</t>
  </si>
  <si>
    <t>Noten**/
Notes**/
Note**</t>
  </si>
  <si>
    <t>Produkt/
Produits/
Prodotto</t>
  </si>
  <si>
    <t>Erfahrungsnote **/ Note d'expérience **/ 
Nota dei luoghi di formazione **</t>
  </si>
  <si>
    <t>Produktegruppen der Konditorei /
Groupes de produits de la pâtisserie /
Gruppi di prodotti di pasticceria</t>
  </si>
  <si>
    <t>Produktegruppen der Fachrichtung /
Groupes de produits de l’orientation /
Gruppi di prodotti relativi all’indirizzo specifico</t>
  </si>
  <si>
    <t>Gestalten und Kreieren /
Création /
Ideazione e creazione</t>
  </si>
  <si>
    <t>Betriebswirtschaft /
Economie d’entreprise /
Economia aziendale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</si>
  <si>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</si>
  <si>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</si>
  <si>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</si>
  <si>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</si>
  <si>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</si>
  <si>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EFZ / Bäcker-Konditor-Confiseur EFZ</t>
  </si>
  <si>
    <t>** Zulässige Eingabewerte</t>
  </si>
  <si>
    <t>Faktor/
Coefficient/ 
Fattore</t>
  </si>
  <si>
    <t>Boulanger-pâtissier-confiseur CFC</t>
  </si>
  <si>
    <t>Handwerk und Technologie und Qualität und Sicherheit, schriftlich / Artisanat et technologie; Qualité et sécurité, écrit / Lavorazione artigianale e tecnologia e qualità e sicurezza, scritta</t>
  </si>
  <si>
    <t>Handwerk und Technologie und Qualität und Sicherheit, mündlich / Artisanat et technologie; Qualité et sécurité, oral / Lavorazione artigianale e tecnologia e qualità e sicurezza, orale</t>
  </si>
  <si>
    <t xml:space="preserve">: 100 % = Gesamtnote*
          Note globale*
          Nota globale*
</t>
  </si>
  <si>
    <t>: 2 =  Note des Qualifikationsbereichs*
         Note du domaine de qualification*
         Nota di settore di qualificazione*</t>
  </si>
  <si>
    <t>: 5 =  Note des Qualifikationsbereichs*
         Note du domaine de qualification*
         Nota di settore di qualificazione*</t>
  </si>
  <si>
    <t>Gemäss der Verordnung über die berufliche Grundbildung vom 27.10.2010 / Ordonnances sur la formation professionnelle initiale du 27.10.2010 / Ordinanze sulla formazione professionale di base del 27.10.2010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</si>
</sst>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 applyProtection="1">
      <alignment horizontal="center" vertical="center"/>
      <protection/>
    </xf>
    <xf numFmtId="179" fontId="4" fillId="0" borderId="16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0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top" wrapText="1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7" xfId="0" applyFont="1" applyBorder="1" applyAlignment="1">
      <alignment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</xdr:rowOff>
    </xdr:from>
    <xdr:to>
      <xdr:col>7</xdr:col>
      <xdr:colOff>38100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249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21104</v>
      </c>
      <c r="B1" s="49" t="s">
        <v>53</v>
      </c>
      <c r="C1" s="49"/>
      <c r="D1" s="49"/>
      <c r="E1" s="51"/>
      <c r="F1" s="48" t="s">
        <v>48</v>
      </c>
      <c r="G1" s="53"/>
    </row>
    <row r="2" spans="2:7" s="3" customFormat="1" ht="15.75" customHeight="1">
      <c r="B2" s="49" t="s">
        <v>30</v>
      </c>
      <c r="C2" s="49"/>
      <c r="D2" s="49"/>
      <c r="E2" s="50"/>
      <c r="F2" s="48"/>
      <c r="G2" s="53"/>
    </row>
    <row r="3" spans="2:7" s="3" customFormat="1" ht="12" customHeight="1">
      <c r="B3" s="49" t="s">
        <v>56</v>
      </c>
      <c r="C3" s="49"/>
      <c r="D3" s="49"/>
      <c r="E3" s="50"/>
      <c r="F3" s="48" t="s">
        <v>49</v>
      </c>
      <c r="G3" s="62"/>
    </row>
    <row r="4" spans="2:7" s="3" customFormat="1" ht="15.75" customHeight="1">
      <c r="B4" s="52" t="s">
        <v>32</v>
      </c>
      <c r="C4" s="52"/>
      <c r="D4" s="52"/>
      <c r="E4" s="52"/>
      <c r="F4" s="48"/>
      <c r="G4" s="46"/>
    </row>
    <row r="5" spans="2:7" s="3" customFormat="1" ht="12" customHeight="1">
      <c r="B5" s="52" t="s">
        <v>31</v>
      </c>
      <c r="C5" s="52"/>
      <c r="D5" s="52"/>
      <c r="E5" s="52"/>
      <c r="F5" s="36"/>
      <c r="G5" s="42"/>
    </row>
    <row r="6" spans="2:7" s="3" customFormat="1" ht="8.25" customHeight="1">
      <c r="B6" s="37"/>
      <c r="C6" s="37"/>
      <c r="D6" s="37"/>
      <c r="E6" s="37"/>
      <c r="F6" s="36"/>
      <c r="G6" s="42"/>
    </row>
    <row r="7" spans="2:7" s="3" customFormat="1" ht="16.5" customHeight="1">
      <c r="B7" s="38" t="s">
        <v>33</v>
      </c>
      <c r="C7" s="37"/>
      <c r="D7" s="37"/>
      <c r="E7" s="37"/>
      <c r="F7" s="36"/>
      <c r="G7" s="42"/>
    </row>
    <row r="8" spans="1:7" s="3" customFormat="1" ht="14.25" customHeight="1">
      <c r="A8" s="16">
        <v>21105</v>
      </c>
      <c r="B8" s="35" t="s">
        <v>34</v>
      </c>
      <c r="C8" s="35"/>
      <c r="D8" s="35"/>
      <c r="E8" s="35"/>
      <c r="F8" s="36"/>
      <c r="G8" s="42"/>
    </row>
    <row r="9" spans="1:7" s="3" customFormat="1" ht="18.75" customHeight="1">
      <c r="A9" s="16">
        <v>21106</v>
      </c>
      <c r="B9" s="35" t="s">
        <v>35</v>
      </c>
      <c r="C9" s="35"/>
      <c r="D9" s="35"/>
      <c r="E9" s="35"/>
      <c r="F9" s="36"/>
      <c r="G9" s="42"/>
    </row>
    <row r="10" spans="1:7" s="3" customFormat="1" ht="18" customHeight="1" thickBot="1">
      <c r="A10" s="16"/>
      <c r="B10" s="35"/>
      <c r="C10" s="35"/>
      <c r="D10" s="35"/>
      <c r="E10" s="35"/>
      <c r="F10" s="36"/>
      <c r="G10" s="42"/>
    </row>
    <row r="11" spans="1:8" s="2" customFormat="1" ht="17.25" customHeight="1">
      <c r="A11" s="12"/>
      <c r="B11" s="63" t="s">
        <v>14</v>
      </c>
      <c r="C11" s="63"/>
      <c r="D11" s="63"/>
      <c r="E11" s="63"/>
      <c r="F11" s="63"/>
      <c r="G11" s="13"/>
      <c r="H11" s="11"/>
    </row>
    <row r="12" spans="1:8" s="2" customFormat="1" ht="17.25" customHeight="1" thickBot="1">
      <c r="A12" s="64" t="s">
        <v>52</v>
      </c>
      <c r="B12" s="65"/>
      <c r="C12" s="65"/>
      <c r="D12" s="65"/>
      <c r="E12" s="65"/>
      <c r="F12" s="65"/>
      <c r="G12" s="66"/>
      <c r="H12" s="11"/>
    </row>
    <row r="13" s="3" customFormat="1" ht="7.5" customHeight="1">
      <c r="G13" s="24"/>
    </row>
    <row r="14" spans="1:7" s="3" customFormat="1" ht="21" customHeight="1">
      <c r="A14" s="70" t="s">
        <v>62</v>
      </c>
      <c r="B14" s="70"/>
      <c r="C14" s="70"/>
      <c r="D14" s="70"/>
      <c r="E14" s="70"/>
      <c r="F14" s="70"/>
      <c r="G14" s="70"/>
    </row>
    <row r="15" s="2" customFormat="1" ht="12.75"/>
    <row r="16" spans="1:7" s="5" customFormat="1" ht="22.5" customHeight="1">
      <c r="A16" s="69" t="s">
        <v>50</v>
      </c>
      <c r="B16" s="69"/>
      <c r="C16" s="69"/>
      <c r="D16" s="69"/>
      <c r="E16" s="69"/>
      <c r="F16" s="69"/>
      <c r="G16" s="69"/>
    </row>
    <row r="17" s="3" customFormat="1" ht="9"/>
    <row r="18" spans="1:7" s="3" customFormat="1" ht="9">
      <c r="A18" s="71" t="s">
        <v>0</v>
      </c>
      <c r="B18" s="71"/>
      <c r="C18" s="45"/>
      <c r="D18" s="45"/>
      <c r="E18" s="45"/>
      <c r="F18" s="45"/>
      <c r="G18" s="45"/>
    </row>
    <row r="19" spans="1:7" s="5" customFormat="1" ht="10.5" customHeight="1">
      <c r="A19" s="72"/>
      <c r="B19" s="72"/>
      <c r="C19" s="46"/>
      <c r="D19" s="46"/>
      <c r="E19" s="46"/>
      <c r="F19" s="46"/>
      <c r="G19" s="46"/>
    </row>
    <row r="20" s="3" customFormat="1" ht="9"/>
    <row r="21" spans="1:7" s="3" customFormat="1" ht="9">
      <c r="A21" s="71" t="s">
        <v>2</v>
      </c>
      <c r="B21" s="71"/>
      <c r="C21" s="47"/>
      <c r="D21" s="45"/>
      <c r="E21" s="45"/>
      <c r="F21" s="45"/>
      <c r="G21" s="45"/>
    </row>
    <row r="22" spans="1:7" s="5" customFormat="1" ht="12">
      <c r="A22" s="72"/>
      <c r="B22" s="72"/>
      <c r="C22" s="46"/>
      <c r="D22" s="46"/>
      <c r="E22" s="46"/>
      <c r="F22" s="46"/>
      <c r="G22" s="46"/>
    </row>
    <row r="23" s="2" customFormat="1" ht="11.25" customHeight="1"/>
    <row r="24" s="2" customFormat="1" ht="10.5" customHeight="1"/>
    <row r="25" spans="1:7" s="5" customFormat="1" ht="12">
      <c r="A25" s="54" t="s">
        <v>1</v>
      </c>
      <c r="B25" s="55"/>
      <c r="C25" s="55"/>
      <c r="D25" s="55"/>
      <c r="E25" s="55"/>
      <c r="F25" s="55"/>
      <c r="G25" s="55"/>
    </row>
    <row r="26" s="3" customFormat="1" ht="9"/>
    <row r="27" spans="1:7" s="3" customFormat="1" ht="30" customHeight="1">
      <c r="A27" s="56" t="s">
        <v>11</v>
      </c>
      <c r="B27" s="57"/>
      <c r="C27" s="57"/>
      <c r="D27" s="57"/>
      <c r="E27" s="57"/>
      <c r="F27" s="57"/>
      <c r="G27" s="57"/>
    </row>
    <row r="28" s="3" customFormat="1" ht="9"/>
    <row r="29" spans="1:7" s="3" customFormat="1" ht="150" customHeight="1">
      <c r="A29" s="58"/>
      <c r="B29" s="59"/>
      <c r="C29" s="59"/>
      <c r="D29" s="59"/>
      <c r="E29" s="59"/>
      <c r="F29" s="59"/>
      <c r="G29" s="60"/>
    </row>
    <row r="30" s="3" customFormat="1" ht="9"/>
    <row r="31" spans="1:7" s="3" customFormat="1" ht="9">
      <c r="A31" s="61" t="s">
        <v>3</v>
      </c>
      <c r="B31" s="61"/>
      <c r="C31" s="61"/>
      <c r="E31" s="61" t="s">
        <v>51</v>
      </c>
      <c r="F31" s="61"/>
      <c r="G31" s="61"/>
    </row>
    <row r="32" spans="1:7" s="3" customFormat="1" ht="9">
      <c r="A32" s="61"/>
      <c r="B32" s="61"/>
      <c r="C32" s="61"/>
      <c r="E32" s="61"/>
      <c r="F32" s="61"/>
      <c r="G32" s="61"/>
    </row>
    <row r="33" spans="1:7" s="3" customFormat="1" ht="33.75" customHeight="1">
      <c r="A33" s="75"/>
      <c r="B33" s="46"/>
      <c r="C33" s="46"/>
      <c r="E33" s="46"/>
      <c r="F33" s="46"/>
      <c r="G33" s="46"/>
    </row>
    <row r="34" spans="5:7" s="3" customFormat="1" ht="33.75" customHeight="1">
      <c r="E34" s="46"/>
      <c r="F34" s="46"/>
      <c r="G34" s="46"/>
    </row>
    <row r="35" spans="5:7" s="3" customFormat="1" ht="9" customHeight="1">
      <c r="E35" s="10"/>
      <c r="F35" s="10"/>
      <c r="G35" s="10"/>
    </row>
    <row r="36" spans="1:7" s="3" customFormat="1" ht="9">
      <c r="A36" s="73" t="s">
        <v>20</v>
      </c>
      <c r="B36" s="74"/>
      <c r="C36" s="74"/>
      <c r="D36" s="74"/>
      <c r="E36" s="74"/>
      <c r="F36" s="74"/>
      <c r="G36" s="74"/>
    </row>
    <row r="37" spans="1:7" s="3" customFormat="1" ht="9">
      <c r="A37" s="74"/>
      <c r="B37" s="74"/>
      <c r="C37" s="74"/>
      <c r="D37" s="74"/>
      <c r="E37" s="74"/>
      <c r="F37" s="74"/>
      <c r="G37" s="74"/>
    </row>
    <row r="38" spans="1:7" s="3" customFormat="1" ht="18" customHeight="1">
      <c r="A38" s="74"/>
      <c r="B38" s="74"/>
      <c r="C38" s="74"/>
      <c r="D38" s="74"/>
      <c r="E38" s="74"/>
      <c r="F38" s="74"/>
      <c r="G38" s="74"/>
    </row>
    <row r="39" spans="1:7" s="3" customFormat="1" ht="9" hidden="1">
      <c r="A39" s="74"/>
      <c r="B39" s="74"/>
      <c r="C39" s="74"/>
      <c r="D39" s="74"/>
      <c r="E39" s="74"/>
      <c r="F39" s="74"/>
      <c r="G39" s="74"/>
    </row>
    <row r="40" spans="1:7" s="3" customFormat="1" ht="12.75" customHeight="1">
      <c r="A40" s="67" t="s">
        <v>10</v>
      </c>
      <c r="B40" s="68"/>
      <c r="C40" s="68"/>
      <c r="D40" s="68"/>
      <c r="E40" s="68"/>
      <c r="F40" s="68"/>
      <c r="G40" s="68"/>
    </row>
    <row r="41" s="3" customFormat="1" ht="120.75" customHeight="1"/>
  </sheetData>
  <sheetProtection password="CF73" sheet="1" selectLockedCells="1"/>
  <mergeCells count="27">
    <mergeCell ref="G3:G4"/>
    <mergeCell ref="B11:F11"/>
    <mergeCell ref="A12:G12"/>
    <mergeCell ref="A40:G40"/>
    <mergeCell ref="A16:G16"/>
    <mergeCell ref="A14:G14"/>
    <mergeCell ref="A18:B19"/>
    <mergeCell ref="A21:B22"/>
    <mergeCell ref="A36:G39"/>
    <mergeCell ref="A33:C33"/>
    <mergeCell ref="E33:G33"/>
    <mergeCell ref="E34:G34"/>
    <mergeCell ref="A25:G25"/>
    <mergeCell ref="A27:G27"/>
    <mergeCell ref="A29:G29"/>
    <mergeCell ref="E31:G32"/>
    <mergeCell ref="A31:C32"/>
    <mergeCell ref="C18:G19"/>
    <mergeCell ref="C21:G22"/>
    <mergeCell ref="F1:F2"/>
    <mergeCell ref="B2:E2"/>
    <mergeCell ref="B3:E3"/>
    <mergeCell ref="B1:E1"/>
    <mergeCell ref="B5:E5"/>
    <mergeCell ref="B4:E4"/>
    <mergeCell ref="F3:F4"/>
    <mergeCell ref="G1:G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57421875" style="0" customWidth="1"/>
    <col min="5" max="5" width="6.57421875" style="0" customWidth="1"/>
    <col min="6" max="6" width="8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52" t="s">
        <v>36</v>
      </c>
      <c r="B1" s="52"/>
      <c r="C1" s="52"/>
      <c r="F1" s="104" t="s">
        <v>13</v>
      </c>
      <c r="G1" s="51"/>
      <c r="H1" s="98">
        <f>REPT(Vorderseite!C18,1)</f>
      </c>
      <c r="I1" s="98"/>
      <c r="J1" s="98"/>
    </row>
    <row r="2" s="3" customFormat="1" ht="20.25" customHeight="1"/>
    <row r="3" spans="1:10" s="3" customFormat="1" ht="12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</row>
    <row r="4" spans="1:16" s="3" customFormat="1" ht="14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O4" s="44" t="s">
        <v>54</v>
      </c>
      <c r="P4" s="44"/>
    </row>
    <row r="5" spans="1:16" s="3" customFormat="1" ht="27.75" customHeight="1">
      <c r="A5" s="82" t="s">
        <v>4</v>
      </c>
      <c r="B5" s="96"/>
      <c r="C5" s="96"/>
      <c r="D5" s="97"/>
      <c r="E5" s="40" t="s">
        <v>41</v>
      </c>
      <c r="F5" s="102" t="s">
        <v>6</v>
      </c>
      <c r="G5" s="102"/>
      <c r="H5" s="102"/>
      <c r="I5" s="102"/>
      <c r="J5" s="103"/>
      <c r="O5" s="44">
        <v>1</v>
      </c>
      <c r="P5" s="44"/>
    </row>
    <row r="6" spans="1:16" s="3" customFormat="1" ht="29.25" customHeight="1">
      <c r="A6" s="31" t="s">
        <v>5</v>
      </c>
      <c r="B6" s="76" t="s">
        <v>44</v>
      </c>
      <c r="C6" s="96"/>
      <c r="D6" s="97"/>
      <c r="E6" s="41"/>
      <c r="F6" s="91"/>
      <c r="G6" s="91"/>
      <c r="H6" s="91"/>
      <c r="I6" s="91"/>
      <c r="J6" s="92"/>
      <c r="O6" s="44">
        <v>1.5</v>
      </c>
      <c r="P6" s="44"/>
    </row>
    <row r="7" spans="1:16" s="3" customFormat="1" ht="29.25" customHeight="1" thickBot="1">
      <c r="A7" s="31" t="s">
        <v>7</v>
      </c>
      <c r="B7" s="76" t="s">
        <v>45</v>
      </c>
      <c r="C7" s="77"/>
      <c r="D7" s="78"/>
      <c r="E7" s="41"/>
      <c r="F7" s="99"/>
      <c r="G7" s="99"/>
      <c r="H7" s="99"/>
      <c r="I7" s="99"/>
      <c r="J7" s="100"/>
      <c r="O7" s="44">
        <v>2</v>
      </c>
      <c r="P7" s="44"/>
    </row>
    <row r="8" spans="1:16" s="3" customFormat="1" ht="28.5" customHeight="1" thickBot="1" thickTop="1">
      <c r="A8" s="17"/>
      <c r="B8" s="9"/>
      <c r="C8" s="17"/>
      <c r="D8" s="21"/>
      <c r="E8" s="30"/>
      <c r="F8" s="30"/>
      <c r="G8" s="29">
        <f>SUM(G7:G7)</f>
        <v>0</v>
      </c>
      <c r="H8" s="108" t="s">
        <v>60</v>
      </c>
      <c r="I8" s="109"/>
      <c r="J8" s="18">
        <f>SUM(E6:E7)/2</f>
        <v>0</v>
      </c>
      <c r="O8" s="44">
        <v>2.5</v>
      </c>
      <c r="P8" s="44"/>
    </row>
    <row r="9" spans="15:16" s="3" customFormat="1" ht="15" customHeight="1" thickTop="1">
      <c r="O9" s="44">
        <v>3</v>
      </c>
      <c r="P9" s="44"/>
    </row>
    <row r="10" spans="1:16" s="3" customFormat="1" ht="9" customHeight="1">
      <c r="A10" s="81" t="s">
        <v>38</v>
      </c>
      <c r="B10" s="81"/>
      <c r="C10" s="81"/>
      <c r="D10" s="81"/>
      <c r="E10" s="81"/>
      <c r="F10" s="81"/>
      <c r="G10" s="81"/>
      <c r="H10" s="81"/>
      <c r="I10" s="81"/>
      <c r="J10" s="101"/>
      <c r="O10" s="44">
        <v>3.5</v>
      </c>
      <c r="P10" s="44"/>
    </row>
    <row r="11" spans="1:16" s="3" customFormat="1" ht="16.5" customHeight="1">
      <c r="A11" s="81"/>
      <c r="B11" s="81"/>
      <c r="C11" s="81"/>
      <c r="D11" s="81"/>
      <c r="E11" s="81"/>
      <c r="F11" s="81"/>
      <c r="G11" s="81"/>
      <c r="H11" s="81"/>
      <c r="I11" s="81"/>
      <c r="J11" s="101"/>
      <c r="O11" s="44">
        <v>4</v>
      </c>
      <c r="P11" s="44"/>
    </row>
    <row r="12" spans="1:16" s="3" customFormat="1" ht="29.25" customHeight="1">
      <c r="A12" s="82" t="s">
        <v>4</v>
      </c>
      <c r="B12" s="83"/>
      <c r="C12" s="83"/>
      <c r="D12" s="84"/>
      <c r="E12" s="39" t="s">
        <v>41</v>
      </c>
      <c r="F12" s="39" t="s">
        <v>55</v>
      </c>
      <c r="G12" s="39" t="s">
        <v>42</v>
      </c>
      <c r="H12" s="82" t="s">
        <v>6</v>
      </c>
      <c r="I12" s="83"/>
      <c r="J12" s="84"/>
      <c r="O12" s="44">
        <v>4.5</v>
      </c>
      <c r="P12" s="44"/>
    </row>
    <row r="13" spans="1:16" s="3" customFormat="1" ht="39" customHeight="1">
      <c r="A13" s="31" t="s">
        <v>5</v>
      </c>
      <c r="B13" s="93" t="s">
        <v>57</v>
      </c>
      <c r="C13" s="93"/>
      <c r="D13" s="93"/>
      <c r="E13" s="41"/>
      <c r="F13" s="22">
        <v>2</v>
      </c>
      <c r="G13" s="19">
        <f>F13*E13</f>
        <v>0</v>
      </c>
      <c r="H13" s="79"/>
      <c r="I13" s="80"/>
      <c r="J13" s="80"/>
      <c r="O13" s="44">
        <v>5</v>
      </c>
      <c r="P13" s="44"/>
    </row>
    <row r="14" spans="1:16" s="3" customFormat="1" ht="39" customHeight="1">
      <c r="A14" s="31" t="s">
        <v>7</v>
      </c>
      <c r="B14" s="93" t="s">
        <v>58</v>
      </c>
      <c r="C14" s="93"/>
      <c r="D14" s="93"/>
      <c r="E14" s="41"/>
      <c r="F14" s="22">
        <v>1</v>
      </c>
      <c r="G14" s="19">
        <f>F14*E14</f>
        <v>0</v>
      </c>
      <c r="H14" s="79"/>
      <c r="I14" s="80"/>
      <c r="J14" s="80"/>
      <c r="O14" s="44">
        <v>5.5</v>
      </c>
      <c r="P14" s="44"/>
    </row>
    <row r="15" spans="1:16" s="3" customFormat="1" ht="28.5" customHeight="1">
      <c r="A15" s="31" t="s">
        <v>39</v>
      </c>
      <c r="B15" s="88" t="s">
        <v>46</v>
      </c>
      <c r="C15" s="88"/>
      <c r="D15" s="88"/>
      <c r="E15" s="41"/>
      <c r="F15" s="22">
        <v>1</v>
      </c>
      <c r="G15" s="19">
        <f>F15*E15</f>
        <v>0</v>
      </c>
      <c r="H15" s="79"/>
      <c r="I15" s="80"/>
      <c r="J15" s="80"/>
      <c r="O15" s="44">
        <v>6</v>
      </c>
      <c r="P15" s="44"/>
    </row>
    <row r="16" spans="1:10" s="3" customFormat="1" ht="28.5" customHeight="1" thickBot="1">
      <c r="A16" s="31" t="s">
        <v>40</v>
      </c>
      <c r="B16" s="76" t="s">
        <v>47</v>
      </c>
      <c r="C16" s="77"/>
      <c r="D16" s="77"/>
      <c r="E16" s="41"/>
      <c r="F16" s="22">
        <v>1</v>
      </c>
      <c r="G16" s="19">
        <f>F16*E16</f>
        <v>0</v>
      </c>
      <c r="H16" s="79"/>
      <c r="I16" s="80"/>
      <c r="J16" s="80"/>
    </row>
    <row r="17" spans="1:10" s="3" customFormat="1" ht="28.5" customHeight="1" thickBot="1" thickTop="1">
      <c r="A17" s="6"/>
      <c r="B17" s="7"/>
      <c r="C17" s="7"/>
      <c r="D17" s="21"/>
      <c r="E17" s="27"/>
      <c r="F17" s="28" t="s">
        <v>15</v>
      </c>
      <c r="G17" s="19">
        <f>SUM(G13:G16)</f>
        <v>0</v>
      </c>
      <c r="H17" s="106" t="s">
        <v>61</v>
      </c>
      <c r="I17" s="109"/>
      <c r="J17" s="18">
        <f>G17/5</f>
        <v>0</v>
      </c>
    </row>
    <row r="18" spans="1:10" s="3" customFormat="1" ht="15" customHeight="1" thickTop="1">
      <c r="A18" s="17"/>
      <c r="B18" s="9"/>
      <c r="C18" s="17"/>
      <c r="D18" s="21"/>
      <c r="E18" s="32"/>
      <c r="F18" s="33"/>
      <c r="G18" s="27"/>
      <c r="H18" s="34"/>
      <c r="I18" s="34"/>
      <c r="J18" s="27"/>
    </row>
    <row r="19" spans="1:10" s="5" customFormat="1" ht="16.5" customHeight="1">
      <c r="A19" s="94" t="s">
        <v>22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s="3" customFormat="1" ht="29.25" customHeight="1">
      <c r="A20" s="89" t="s">
        <v>23</v>
      </c>
      <c r="B20" s="83"/>
      <c r="C20" s="83"/>
      <c r="D20" s="84"/>
      <c r="E20" s="39" t="s">
        <v>25</v>
      </c>
      <c r="F20" s="39" t="s">
        <v>55</v>
      </c>
      <c r="G20" s="39" t="s">
        <v>42</v>
      </c>
      <c r="H20" s="82" t="s">
        <v>6</v>
      </c>
      <c r="I20" s="83"/>
      <c r="J20" s="84"/>
    </row>
    <row r="21" spans="1:10" s="3" customFormat="1" ht="26.25" customHeight="1">
      <c r="A21" s="31" t="s">
        <v>16</v>
      </c>
      <c r="B21" s="93" t="s">
        <v>21</v>
      </c>
      <c r="C21" s="93"/>
      <c r="D21" s="93"/>
      <c r="E21" s="20">
        <f>J8</f>
        <v>0</v>
      </c>
      <c r="F21" s="105">
        <v>0.5</v>
      </c>
      <c r="G21" s="19">
        <f>(E21*F21)*100</f>
        <v>0</v>
      </c>
      <c r="H21" s="79"/>
      <c r="I21" s="80"/>
      <c r="J21" s="80"/>
    </row>
    <row r="22" spans="1:10" s="3" customFormat="1" ht="26.25" customHeight="1">
      <c r="A22" s="31" t="s">
        <v>17</v>
      </c>
      <c r="B22" s="76" t="s">
        <v>29</v>
      </c>
      <c r="C22" s="77"/>
      <c r="D22" s="78"/>
      <c r="E22" s="20">
        <f>J17</f>
        <v>0</v>
      </c>
      <c r="F22" s="105">
        <v>0.2</v>
      </c>
      <c r="G22" s="19">
        <f>(E22*F22)*100</f>
        <v>0</v>
      </c>
      <c r="H22" s="79"/>
      <c r="I22" s="80"/>
      <c r="J22" s="80"/>
    </row>
    <row r="23" spans="1:10" s="3" customFormat="1" ht="26.25" customHeight="1">
      <c r="A23" s="31" t="s">
        <v>18</v>
      </c>
      <c r="B23" s="88" t="s">
        <v>27</v>
      </c>
      <c r="C23" s="88"/>
      <c r="D23" s="88"/>
      <c r="E23" s="26"/>
      <c r="F23" s="105">
        <v>0.2</v>
      </c>
      <c r="G23" s="19">
        <f>(E23*F23)*100</f>
        <v>0</v>
      </c>
      <c r="H23" s="79"/>
      <c r="I23" s="80"/>
      <c r="J23" s="80"/>
    </row>
    <row r="24" spans="1:10" s="3" customFormat="1" ht="26.25" customHeight="1" thickBot="1">
      <c r="A24" s="31" t="s">
        <v>19</v>
      </c>
      <c r="B24" s="76" t="s">
        <v>43</v>
      </c>
      <c r="C24" s="77"/>
      <c r="D24" s="77"/>
      <c r="E24" s="41"/>
      <c r="F24" s="105">
        <v>0.1</v>
      </c>
      <c r="G24" s="19">
        <f>(E24*F24)*100</f>
        <v>0</v>
      </c>
      <c r="H24" s="79"/>
      <c r="I24" s="80"/>
      <c r="J24" s="80"/>
    </row>
    <row r="25" spans="1:10" s="3" customFormat="1" ht="28.5" customHeight="1" thickBot="1" thickTop="1">
      <c r="A25" s="6"/>
      <c r="B25" s="7"/>
      <c r="C25" s="7"/>
      <c r="D25" s="21"/>
      <c r="E25" s="27"/>
      <c r="F25" s="28" t="s">
        <v>15</v>
      </c>
      <c r="G25" s="19">
        <f>SUM(G21:G24)</f>
        <v>0</v>
      </c>
      <c r="H25" s="106" t="s">
        <v>59</v>
      </c>
      <c r="I25" s="107"/>
      <c r="J25" s="15">
        <f>G25/100</f>
        <v>0</v>
      </c>
    </row>
    <row r="26" spans="1:10" s="3" customFormat="1" ht="24.75" customHeight="1" thickTop="1">
      <c r="A26" s="4"/>
      <c r="G26" s="14"/>
      <c r="H26" s="9"/>
      <c r="I26" s="9"/>
      <c r="J26" s="14"/>
    </row>
    <row r="27" spans="1:10" s="3" customFormat="1" ht="10.5" customHeight="1">
      <c r="A27" s="4" t="s">
        <v>12</v>
      </c>
      <c r="G27" s="14"/>
      <c r="H27" s="9"/>
      <c r="I27" s="9"/>
      <c r="J27" s="14"/>
    </row>
    <row r="28" spans="1:10" s="3" customFormat="1" ht="9.75" customHeight="1">
      <c r="A28" s="90" t="s">
        <v>28</v>
      </c>
      <c r="B28" s="90"/>
      <c r="C28" s="90"/>
      <c r="D28" s="90"/>
      <c r="E28" s="90"/>
      <c r="F28" s="90"/>
      <c r="G28" s="90"/>
      <c r="H28" s="90"/>
      <c r="I28" s="90"/>
      <c r="J28" s="90"/>
    </row>
    <row r="29" spans="1:10" s="3" customFormat="1" ht="9.75" customHeight="1">
      <c r="A29" s="4"/>
      <c r="B29" s="43"/>
      <c r="C29" s="43"/>
      <c r="D29" s="43"/>
      <c r="E29" s="43"/>
      <c r="F29" s="43"/>
      <c r="G29" s="43"/>
      <c r="H29" s="43"/>
      <c r="I29" s="43"/>
      <c r="J29" s="43"/>
    </row>
    <row r="30" spans="1:7" s="3" customFormat="1" ht="19.5" customHeight="1">
      <c r="A30" s="4"/>
      <c r="G30" s="8"/>
    </row>
    <row r="31" spans="1:10" s="3" customFormat="1" ht="36.75" customHeight="1">
      <c r="A31" s="56" t="s">
        <v>26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7" s="3" customFormat="1" ht="9" customHeight="1">
      <c r="A32" s="4"/>
      <c r="G32" s="8"/>
    </row>
    <row r="33" spans="1:10" s="5" customFormat="1" ht="11.25" customHeight="1">
      <c r="A33" s="87" t="s">
        <v>9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7" s="3" customFormat="1" ht="3" customHeight="1">
      <c r="A34" s="4"/>
      <c r="G34" s="8"/>
    </row>
    <row r="35" spans="1:10" s="3" customFormat="1" ht="9" customHeight="1">
      <c r="A35" s="90" t="s">
        <v>24</v>
      </c>
      <c r="B35" s="90"/>
      <c r="C35" s="90"/>
      <c r="D35" s="90"/>
      <c r="E35" s="23"/>
      <c r="F35" s="23"/>
      <c r="G35" s="24"/>
      <c r="H35" s="71" t="s">
        <v>8</v>
      </c>
      <c r="I35" s="71"/>
      <c r="J35" s="71"/>
    </row>
    <row r="36" spans="1:10" s="3" customFormat="1" ht="9">
      <c r="A36" s="90"/>
      <c r="B36" s="90"/>
      <c r="C36" s="90"/>
      <c r="D36" s="90"/>
      <c r="E36" s="23"/>
      <c r="F36" s="23"/>
      <c r="G36" s="24"/>
      <c r="H36" s="71"/>
      <c r="I36" s="71"/>
      <c r="J36" s="71"/>
    </row>
    <row r="37" spans="1:10" s="3" customFormat="1" ht="39" customHeight="1">
      <c r="A37" s="85"/>
      <c r="B37" s="85"/>
      <c r="C37" s="85"/>
      <c r="D37" s="85"/>
      <c r="E37" s="25"/>
      <c r="F37" s="25"/>
      <c r="G37" s="24"/>
      <c r="H37" s="86"/>
      <c r="I37" s="86"/>
      <c r="J37" s="86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pans="1:11" s="3" customFormat="1" ht="9">
      <c r="A46" s="4"/>
      <c r="G46" s="24"/>
      <c r="H46" s="24"/>
      <c r="I46" s="24"/>
      <c r="J46" s="24"/>
      <c r="K46" s="24"/>
    </row>
    <row r="47" spans="1:11" s="3" customFormat="1" ht="9">
      <c r="A47" s="4"/>
      <c r="G47" s="24"/>
      <c r="H47" s="24"/>
      <c r="I47" s="24"/>
      <c r="J47" s="24"/>
      <c r="K47" s="24"/>
    </row>
    <row r="48" spans="1:11" s="3" customFormat="1" ht="9">
      <c r="A48" s="4"/>
      <c r="G48" s="24"/>
      <c r="H48" s="24"/>
      <c r="I48" s="24"/>
      <c r="J48" s="24"/>
      <c r="K48" s="2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</sheetData>
  <sheetProtection password="CF73" sheet="1" selectLockedCells="1"/>
  <mergeCells count="42">
    <mergeCell ref="F1:G1"/>
    <mergeCell ref="H25:I25"/>
    <mergeCell ref="H14:J14"/>
    <mergeCell ref="A1:C1"/>
    <mergeCell ref="B6:D6"/>
    <mergeCell ref="A12:D12"/>
    <mergeCell ref="H12:J12"/>
    <mergeCell ref="A5:D5"/>
    <mergeCell ref="H1:J1"/>
    <mergeCell ref="F7:J7"/>
    <mergeCell ref="A10:J11"/>
    <mergeCell ref="F5:J5"/>
    <mergeCell ref="H24:J24"/>
    <mergeCell ref="F6:J6"/>
    <mergeCell ref="H22:J22"/>
    <mergeCell ref="H23:J23"/>
    <mergeCell ref="B21:D21"/>
    <mergeCell ref="B7:D7"/>
    <mergeCell ref="B16:D16"/>
    <mergeCell ref="B13:D13"/>
    <mergeCell ref="H13:J13"/>
    <mergeCell ref="H17:I17"/>
    <mergeCell ref="A37:D37"/>
    <mergeCell ref="H37:J37"/>
    <mergeCell ref="A33:J33"/>
    <mergeCell ref="B24:D24"/>
    <mergeCell ref="B23:D23"/>
    <mergeCell ref="B22:D22"/>
    <mergeCell ref="A35:D36"/>
    <mergeCell ref="A31:J31"/>
    <mergeCell ref="A28:J28"/>
    <mergeCell ref="H35:J36"/>
    <mergeCell ref="H8:I8"/>
    <mergeCell ref="B14:D14"/>
    <mergeCell ref="H16:J16"/>
    <mergeCell ref="A3:J4"/>
    <mergeCell ref="H20:J20"/>
    <mergeCell ref="H21:J21"/>
    <mergeCell ref="A20:D20"/>
    <mergeCell ref="A19:J19"/>
    <mergeCell ref="B15:D15"/>
    <mergeCell ref="H15:J15"/>
  </mergeCells>
  <dataValidations count="1">
    <dataValidation type="list" allowBlank="1" showDropDown="1" showInputMessage="1" showErrorMessage="1" error="Nur halbe oder ganze Noten zulässig!" sqref="E6:E7 E13:E16 E24">
      <formula1>$O$5:$O$15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2014-12-19T12:41:28Z</cp:lastPrinted>
  <dcterms:created xsi:type="dcterms:W3CDTF">2006-01-30T14:36:36Z</dcterms:created>
  <dcterms:modified xsi:type="dcterms:W3CDTF">2014-12-19T13:00:32Z</dcterms:modified>
  <cp:category/>
  <cp:version/>
  <cp:contentType/>
  <cp:contentStatus/>
</cp:coreProperties>
</file>